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@청년인턴지원사업(추경)\2020-07-17-대학 안내문\"/>
    </mc:Choice>
  </mc:AlternateContent>
  <xr:revisionPtr revIDLastSave="0" documentId="13_ncr:1_{85FA70B0-5D49-4288-9DF8-11D7B457AA89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계속_인문한국(플러스)지원사업" sheetId="1" r:id="rId1"/>
    <sheet name="계속_인문사회연구소(대학중점,정책중점)지원사업" sheetId="3" r:id="rId2"/>
  </sheets>
  <externalReferences>
    <externalReference r:id="rId3"/>
  </externalReferences>
  <definedNames>
    <definedName name="_xlnm._FilterDatabase" localSheetId="1" hidden="1">'계속_인문사회연구소(대학중점,정책중점)지원사업'!$A$4:$M$55</definedName>
    <definedName name="재단분류" localSheetId="1">#REF!</definedName>
    <definedName name="재단분류">#REF!</definedName>
    <definedName name="재단분류1">'[1]6. 대학재정지원 재작성 요청 내역'!$O$14:$O$18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3" l="1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H71" i="3" l="1"/>
  <c r="J71" i="3"/>
  <c r="K71" i="3"/>
  <c r="G71" i="3"/>
  <c r="I55" i="3"/>
  <c r="I34" i="3"/>
  <c r="I13" i="3"/>
  <c r="I25" i="3"/>
  <c r="I15" i="3"/>
  <c r="I7" i="3"/>
  <c r="I37" i="3"/>
  <c r="I48" i="3"/>
  <c r="I12" i="3"/>
  <c r="I6" i="3"/>
  <c r="I11" i="3"/>
  <c r="I54" i="3"/>
  <c r="I64" i="3"/>
  <c r="I68" i="3"/>
  <c r="I65" i="3"/>
  <c r="I17" i="3"/>
  <c r="I56" i="3"/>
  <c r="I67" i="3"/>
  <c r="I49" i="3"/>
  <c r="I36" i="3"/>
  <c r="I19" i="3"/>
  <c r="I24" i="3"/>
  <c r="I53" i="3"/>
  <c r="I61" i="3"/>
  <c r="I51" i="3"/>
  <c r="I57" i="3"/>
  <c r="I10" i="3"/>
  <c r="I28" i="3"/>
  <c r="I63" i="3"/>
  <c r="I62" i="3"/>
  <c r="I39" i="3"/>
  <c r="I23" i="3"/>
  <c r="I32" i="3"/>
  <c r="I52" i="3"/>
  <c r="I8" i="3"/>
  <c r="I59" i="3"/>
  <c r="I22" i="3"/>
  <c r="I5" i="3"/>
  <c r="L5" i="3" s="1"/>
  <c r="I14" i="3"/>
  <c r="I46" i="3"/>
  <c r="I35" i="3"/>
  <c r="I29" i="3"/>
  <c r="I58" i="3"/>
  <c r="I21" i="3"/>
  <c r="I27" i="3"/>
  <c r="I20" i="3"/>
  <c r="I69" i="3"/>
  <c r="I70" i="3"/>
  <c r="I43" i="3"/>
  <c r="I26" i="3"/>
  <c r="I66" i="3"/>
  <c r="I60" i="3"/>
  <c r="I47" i="3"/>
  <c r="I50" i="3"/>
  <c r="I38" i="3"/>
  <c r="I9" i="3"/>
  <c r="I45" i="3"/>
  <c r="I33" i="3"/>
  <c r="I31" i="3"/>
  <c r="I16" i="3"/>
  <c r="I44" i="3"/>
  <c r="I18" i="3"/>
  <c r="I42" i="3"/>
  <c r="I41" i="3"/>
  <c r="I40" i="3"/>
  <c r="I30" i="3"/>
  <c r="L71" i="3" l="1"/>
  <c r="I71" i="3"/>
  <c r="K5" i="1"/>
  <c r="H5" i="1"/>
  <c r="G33" i="1" l="1"/>
  <c r="F33" i="1"/>
  <c r="H32" i="1"/>
  <c r="K32" i="1" s="1"/>
  <c r="H31" i="1"/>
  <c r="K31" i="1" s="1"/>
  <c r="H30" i="1"/>
  <c r="K30" i="1" s="1"/>
  <c r="H29" i="1"/>
  <c r="K29" i="1" s="1"/>
  <c r="H28" i="1"/>
  <c r="K28" i="1" s="1"/>
  <c r="H27" i="1"/>
  <c r="K27" i="1" s="1"/>
  <c r="H26" i="1"/>
  <c r="K26" i="1" s="1"/>
  <c r="H25" i="1"/>
  <c r="K25" i="1" s="1"/>
  <c r="H24" i="1"/>
  <c r="K24" i="1" s="1"/>
  <c r="H23" i="1"/>
  <c r="K23" i="1" s="1"/>
  <c r="H22" i="1"/>
  <c r="K22" i="1" s="1"/>
  <c r="H21" i="1"/>
  <c r="K21" i="1" s="1"/>
  <c r="H20" i="1"/>
  <c r="K20" i="1" s="1"/>
  <c r="H19" i="1"/>
  <c r="K19" i="1" s="1"/>
  <c r="H18" i="1"/>
  <c r="K18" i="1" s="1"/>
  <c r="H17" i="1"/>
  <c r="K17" i="1" s="1"/>
  <c r="H16" i="1"/>
  <c r="K16" i="1" s="1"/>
  <c r="H15" i="1"/>
  <c r="K15" i="1" s="1"/>
  <c r="H14" i="1"/>
  <c r="K14" i="1" s="1"/>
  <c r="H13" i="1"/>
  <c r="K13" i="1" s="1"/>
  <c r="H12" i="1"/>
  <c r="K12" i="1" s="1"/>
  <c r="H11" i="1"/>
  <c r="K11" i="1" s="1"/>
  <c r="H10" i="1"/>
  <c r="K10" i="1" s="1"/>
  <c r="H9" i="1"/>
  <c r="K9" i="1" s="1"/>
  <c r="H8" i="1"/>
  <c r="K8" i="1" s="1"/>
  <c r="H7" i="1"/>
  <c r="K7" i="1" s="1"/>
  <c r="H6" i="1"/>
  <c r="K6" i="1" s="1"/>
  <c r="H33" i="1" l="1"/>
  <c r="K33" i="1"/>
</calcChain>
</file>

<file path=xl/sharedStrings.xml><?xml version="1.0" encoding="utf-8"?>
<sst xmlns="http://schemas.openxmlformats.org/spreadsheetml/2006/main" count="249" uniqueCount="219">
  <si>
    <t>연번</t>
    <phoneticPr fontId="3" type="noConversion"/>
  </si>
  <si>
    <t>주관연구기관</t>
    <phoneticPr fontId="3" type="noConversion"/>
  </si>
  <si>
    <t>총 의무채용 인원(A)
(단위: 명)</t>
    <phoneticPr fontId="3" type="noConversion"/>
  </si>
  <si>
    <t>단가(B)
(단위: 원)</t>
    <phoneticPr fontId="3" type="noConversion"/>
  </si>
  <si>
    <t>연구소 수
(단위: 개)</t>
    <phoneticPr fontId="3" type="noConversion"/>
  </si>
  <si>
    <t>의무채용 인원
(연구소 당, 단위: 명)</t>
    <phoneticPr fontId="3" type="noConversion"/>
  </si>
  <si>
    <t>건국대학교</t>
  </si>
  <si>
    <t>모빌리티인문학연구원, 인문학연구원</t>
    <phoneticPr fontId="3" type="noConversion"/>
  </si>
  <si>
    <t>경북대학교</t>
  </si>
  <si>
    <t>인문학술원</t>
    <phoneticPr fontId="3" type="noConversion"/>
  </si>
  <si>
    <t>경성대학교</t>
  </si>
  <si>
    <t>한국한자연구소</t>
  </si>
  <si>
    <t>경희대학교</t>
  </si>
  <si>
    <t>국민대학교</t>
  </si>
  <si>
    <t>중국인문사회연구소</t>
  </si>
  <si>
    <t>단국대학교</t>
  </si>
  <si>
    <t>일본연구소</t>
  </si>
  <si>
    <t>동국대학교</t>
  </si>
  <si>
    <t>부경대학교</t>
  </si>
  <si>
    <t>인문사회과학연구소</t>
  </si>
  <si>
    <t>부산외국어대학교</t>
  </si>
  <si>
    <t>중남미지역원, 지중해지역원</t>
    <phoneticPr fontId="3" type="noConversion"/>
  </si>
  <si>
    <t>서강대학교</t>
  </si>
  <si>
    <t>트랜스내셔널 인문학 연구소</t>
  </si>
  <si>
    <t>서울대학교</t>
  </si>
  <si>
    <t>아시아연구소, 일본연구소</t>
    <phoneticPr fontId="3" type="noConversion"/>
  </si>
  <si>
    <t>성공회대학교</t>
  </si>
  <si>
    <t>동아시아연구소</t>
  </si>
  <si>
    <t>성균관대학교</t>
  </si>
  <si>
    <t>동아시아학술원</t>
  </si>
  <si>
    <t>숙명여자대학교</t>
  </si>
  <si>
    <t>인문학연구소</t>
  </si>
  <si>
    <t>숭실대학교</t>
  </si>
  <si>
    <t>한국기독교문화연구원</t>
  </si>
  <si>
    <t>안양대학교</t>
  </si>
  <si>
    <t>신학연구소</t>
  </si>
  <si>
    <t>연세대학교</t>
  </si>
  <si>
    <t>국학연구원, 언어정보연구원</t>
    <phoneticPr fontId="3" type="noConversion"/>
  </si>
  <si>
    <t>연세대학교(미래캠퍼스)</t>
  </si>
  <si>
    <t>근대한국학연구소</t>
    <phoneticPr fontId="3" type="noConversion"/>
  </si>
  <si>
    <t>원광대학교</t>
  </si>
  <si>
    <t>한중관계연구원</t>
  </si>
  <si>
    <t>인천대학교</t>
  </si>
  <si>
    <t>중국화교문화연구소</t>
  </si>
  <si>
    <t>전남대학교</t>
  </si>
  <si>
    <t>인문학연구원, 호남학연구원</t>
    <phoneticPr fontId="3" type="noConversion"/>
  </si>
  <si>
    <t>전주대학교</t>
  </si>
  <si>
    <t>한국고전학연구소</t>
  </si>
  <si>
    <t>조선대학교</t>
  </si>
  <si>
    <t>인문학연구원</t>
  </si>
  <si>
    <t>중앙대학교</t>
  </si>
  <si>
    <t>한국외국어대학교</t>
  </si>
  <si>
    <t>국제지역연구센터, 러시아연구소, 인도연구소, 중남미연구소</t>
    <phoneticPr fontId="3" type="noConversion"/>
  </si>
  <si>
    <t>한국해양대학교</t>
  </si>
  <si>
    <t>국제해양문제연구소</t>
    <phoneticPr fontId="3" type="noConversion"/>
  </si>
  <si>
    <t>한림대학교</t>
  </si>
  <si>
    <t>한양대학교</t>
  </si>
  <si>
    <t>아태지역연구센터</t>
  </si>
  <si>
    <t>총합계</t>
  </si>
  <si>
    <t>-</t>
    <phoneticPr fontId="3" type="noConversion"/>
  </si>
  <si>
    <t>고용기간(C)
(단위: 개월)</t>
    <phoneticPr fontId="3" type="noConversion"/>
  </si>
  <si>
    <t>2020년도 인문사회 청년인턴 지원사업 주관연구기관별 배정예산 현황(HK/HK+ 계속과제)</t>
    <phoneticPr fontId="3" type="noConversion"/>
  </si>
  <si>
    <t>배재대학교</t>
  </si>
  <si>
    <t>고려대학교</t>
  </si>
  <si>
    <t>서울시립대학교</t>
  </si>
  <si>
    <t>경상대학교</t>
  </si>
  <si>
    <t>공주대학교</t>
  </si>
  <si>
    <t>정암학당</t>
  </si>
  <si>
    <t>한성대학교</t>
  </si>
  <si>
    <t>영남대학교</t>
  </si>
  <si>
    <t>군산대학교</t>
  </si>
  <si>
    <t>덕성여자대학교</t>
  </si>
  <si>
    <t>이화여자대학교</t>
  </si>
  <si>
    <t>대전대학교</t>
  </si>
  <si>
    <t>사단법인 아시아평화와역사연구소</t>
  </si>
  <si>
    <t>대구대학교</t>
  </si>
  <si>
    <t>계명대학교</t>
  </si>
  <si>
    <t>서경대학교</t>
  </si>
  <si>
    <t>동의대학교</t>
  </si>
  <si>
    <t>대구가톨릭대학교</t>
  </si>
  <si>
    <t>동서대학교</t>
  </si>
  <si>
    <t>한양대학교(ERICA캠퍼스)</t>
  </si>
  <si>
    <t>호남대학교</t>
  </si>
  <si>
    <t>동명대학교</t>
  </si>
  <si>
    <t>전북대학교</t>
  </si>
  <si>
    <t>가톨릭대학교</t>
  </si>
  <si>
    <t>인하대학교</t>
  </si>
  <si>
    <t>충남대학교</t>
  </si>
  <si>
    <t>제주대학교</t>
  </si>
  <si>
    <t>한국교원대학교</t>
  </si>
  <si>
    <t>선문대학교</t>
  </si>
  <si>
    <t>강원대학교</t>
    <phoneticPr fontId="6" type="noConversion"/>
  </si>
  <si>
    <t>한국기술교육대학교</t>
    <phoneticPr fontId="6" type="noConversion"/>
  </si>
  <si>
    <t>동아대학교</t>
    <phoneticPr fontId="6" type="noConversion"/>
  </si>
  <si>
    <t>충북대학교</t>
    <phoneticPr fontId="6" type="noConversion"/>
  </si>
  <si>
    <t>창원대학교</t>
    <phoneticPr fontId="6" type="noConversion"/>
  </si>
  <si>
    <t>가천대학교</t>
    <phoneticPr fontId="6" type="noConversion"/>
  </si>
  <si>
    <t>동아연구소</t>
  </si>
  <si>
    <t>한국-시베리아센터</t>
  </si>
  <si>
    <t>인문과학연구소</t>
  </si>
  <si>
    <t>인권사회발전연구소</t>
  </si>
  <si>
    <t>철학연구교육센터</t>
  </si>
  <si>
    <t>도시인문학연구소</t>
  </si>
  <si>
    <t>민족문화연구소</t>
  </si>
  <si>
    <t>e스포츠인지행동연구소</t>
  </si>
  <si>
    <t>인문과학연구원</t>
  </si>
  <si>
    <t>고려대학교 부설 한자한문연구소</t>
  </si>
  <si>
    <t>지역개발연구소</t>
  </si>
  <si>
    <t>한국문화연구원</t>
  </si>
  <si>
    <t>사회과학연구소</t>
    <phoneticPr fontId="3" type="noConversion"/>
  </si>
  <si>
    <t>안보군사연구원</t>
  </si>
  <si>
    <t>인천학연구원</t>
  </si>
  <si>
    <t>국제학연구소</t>
  </si>
  <si>
    <t>아시아문화연구소</t>
  </si>
  <si>
    <t>다문화연구원</t>
  </si>
  <si>
    <t>교양기초교육연구소</t>
  </si>
  <si>
    <t>창의·인성연구소</t>
  </si>
  <si>
    <t>디그니타스교양교육연구소</t>
  </si>
  <si>
    <t>영재교육연구소</t>
  </si>
  <si>
    <t>교양교육연구소</t>
  </si>
  <si>
    <t>아시아미래디자인연구소</t>
  </si>
  <si>
    <t>인문도시센터</t>
  </si>
  <si>
    <t>디자인연구소</t>
  </si>
  <si>
    <t>다문화콘텐츠연구소</t>
  </si>
  <si>
    <t>지식서비스연구소</t>
  </si>
  <si>
    <t>동남아연구소, 사회과학연구소, 인문한국쌀·삶·문명연구원</t>
    <phoneticPr fontId="3" type="noConversion"/>
  </si>
  <si>
    <t>한국고대사·고고학연구소, 공공거버넌스연구소</t>
    <phoneticPr fontId="3" type="noConversion"/>
  </si>
  <si>
    <t>인문과학연구소</t>
    <phoneticPr fontId="3" type="noConversion"/>
  </si>
  <si>
    <t>법학연구원, 사회과학연구소, 인지과학연구소, 교양교육연구소</t>
    <phoneticPr fontId="3" type="noConversion"/>
  </si>
  <si>
    <t>인문사회연구소, 인간학연구소</t>
    <phoneticPr fontId="3" type="noConversion"/>
  </si>
  <si>
    <t>음악연구소, 관광연구소</t>
    <phoneticPr fontId="3" type="noConversion"/>
  </si>
  <si>
    <t>동유럽발칸연구소, 일본연구소, 미디어커뮤니케이션연구소</t>
    <phoneticPr fontId="3" type="noConversion"/>
  </si>
  <si>
    <t xml:space="preserve">서양고전학연구소, 독일어문화권연구소, 인문학연구원 </t>
    <phoneticPr fontId="3" type="noConversion"/>
  </si>
  <si>
    <t>한국학연구소, 스포츠아트 융합 연구소, 산업보안 e거버넌스 센터</t>
    <phoneticPr fontId="3" type="noConversion"/>
  </si>
  <si>
    <t>국가정책연구소, 과학기술지식연구소</t>
    <phoneticPr fontId="3" type="noConversion"/>
  </si>
  <si>
    <t>인문과학연구소, 탐라문화연구원, 해양스포츠센터, 과학기술사회연구센터</t>
    <phoneticPr fontId="3" type="noConversion"/>
  </si>
  <si>
    <t>사회과학연구원, 아시아연구소</t>
    <phoneticPr fontId="3" type="noConversion"/>
  </si>
  <si>
    <t>법학연구소, 젠더어펙트연구소</t>
    <phoneticPr fontId="3" type="noConversion"/>
  </si>
  <si>
    <t>교육박물관, 융합교육연구소</t>
    <phoneticPr fontId="3" type="noConversion"/>
  </si>
  <si>
    <t>국제개발연구소</t>
    <phoneticPr fontId="3" type="noConversion"/>
  </si>
  <si>
    <t>문학이후 연구소, 글로벌 지속가능발전 경제 연구소</t>
    <phoneticPr fontId="3" type="noConversion"/>
  </si>
  <si>
    <t>기술혁신경영연구소</t>
    <phoneticPr fontId="3" type="noConversion"/>
  </si>
  <si>
    <t>한림대학교</t>
    <phoneticPr fontId="3" type="noConversion"/>
  </si>
  <si>
    <t>이주, 사회통합연구소</t>
    <phoneticPr fontId="3" type="noConversion"/>
  </si>
  <si>
    <t>2020년도 인문사회 청년인턴 지원사업 주관연구기관별 배정예산 현황(인문사회연구소, 대학중점, 정책중점 계속과제)</t>
    <phoneticPr fontId="3" type="noConversion"/>
  </si>
  <si>
    <t>청암대학교</t>
    <phoneticPr fontId="3" type="noConversion"/>
  </si>
  <si>
    <t>안동대학교</t>
    <phoneticPr fontId="3" type="noConversion"/>
  </si>
  <si>
    <t>원광대학교</t>
    <phoneticPr fontId="3" type="noConversion"/>
  </si>
  <si>
    <t>서울신학대학교</t>
    <phoneticPr fontId="3" type="noConversion"/>
  </si>
  <si>
    <t>경기대학교</t>
    <phoneticPr fontId="3" type="noConversion"/>
  </si>
  <si>
    <t>순천향대학교</t>
    <phoneticPr fontId="3" type="noConversion"/>
  </si>
  <si>
    <t>상명대학교</t>
    <phoneticPr fontId="3" type="noConversion"/>
  </si>
  <si>
    <t>부산대학교</t>
    <phoneticPr fontId="3" type="noConversion"/>
  </si>
  <si>
    <t>공주교육대학교</t>
    <phoneticPr fontId="3" type="noConversion"/>
  </si>
  <si>
    <t>순천대학교</t>
    <phoneticPr fontId="3" type="noConversion"/>
  </si>
  <si>
    <t>광운대학교</t>
    <phoneticPr fontId="3" type="noConversion"/>
  </si>
  <si>
    <t>성신여자대학교</t>
    <phoneticPr fontId="3" type="noConversion"/>
  </si>
  <si>
    <t>성균관대학교</t>
    <phoneticPr fontId="3" type="noConversion"/>
  </si>
  <si>
    <t>성공회대학교</t>
    <phoneticPr fontId="3" type="noConversion"/>
  </si>
  <si>
    <t>문화융복합아카이빙연구소, 무형유산정보연구소</t>
    <phoneticPr fontId="3" type="noConversion"/>
  </si>
  <si>
    <t>생명문화연구소</t>
    <phoneticPr fontId="3" type="noConversion"/>
  </si>
  <si>
    <t>일본학연구소, 북한학연구소</t>
    <phoneticPr fontId="3" type="noConversion"/>
  </si>
  <si>
    <t>교육연구원</t>
    <phoneticPr fontId="3" type="noConversion"/>
  </si>
  <si>
    <t>HRD정책연구소</t>
    <phoneticPr fontId="3" type="noConversion"/>
  </si>
  <si>
    <t>강원문화연구소</t>
    <phoneticPr fontId="3" type="noConversion"/>
  </si>
  <si>
    <t>중국연구원</t>
    <phoneticPr fontId="3" type="noConversion"/>
  </si>
  <si>
    <t>산학협력정책연구소</t>
    <phoneticPr fontId="3" type="noConversion"/>
  </si>
  <si>
    <t>지역개발연구소, 교육문제연구소</t>
    <phoneticPr fontId="3" type="noConversion"/>
  </si>
  <si>
    <t>디테크융합연구소</t>
  </si>
  <si>
    <t>현대영화연구소, 유럽-아프리카 연구소</t>
    <phoneticPr fontId="3" type="noConversion"/>
  </si>
  <si>
    <t>한국교육문제연구소</t>
    <phoneticPr fontId="3" type="noConversion"/>
  </si>
  <si>
    <t>KNU 기업경영연구소</t>
    <phoneticPr fontId="3" type="noConversion"/>
  </si>
  <si>
    <t>고등교육정책연구소, 독도연구소</t>
    <phoneticPr fontId="3" type="noConversion"/>
  </si>
  <si>
    <t>언론정보연구소</t>
    <phoneticPr fontId="3" type="noConversion"/>
  </si>
  <si>
    <t>진로직업교육연구센터</t>
  </si>
  <si>
    <t>경영경제연구소, 예술문화연구소</t>
    <phoneticPr fontId="3" type="noConversion"/>
  </si>
  <si>
    <t>이화인문과학원</t>
    <phoneticPr fontId="3" type="noConversion"/>
  </si>
  <si>
    <t>학교폭력예방연구소</t>
    <phoneticPr fontId="3" type="noConversion"/>
  </si>
  <si>
    <t>국가위기관리연구소</t>
    <phoneticPr fontId="3" type="noConversion"/>
  </si>
  <si>
    <t>한국지방교육연구소</t>
    <phoneticPr fontId="3" type="noConversion"/>
  </si>
  <si>
    <t>Physical Activity &amp; Performance 연구소, 몸문화연구소</t>
    <phoneticPr fontId="3" type="noConversion"/>
  </si>
  <si>
    <t>한국특수교육문제연구소, 다문화사회정책연구소</t>
    <phoneticPr fontId="3" type="noConversion"/>
  </si>
  <si>
    <t>영화•트랜스미디어연구소</t>
    <phoneticPr fontId="3" type="noConversion"/>
  </si>
  <si>
    <t>글로벌거버넌스연구소</t>
    <phoneticPr fontId="3" type="noConversion"/>
  </si>
  <si>
    <t>태동고전연구소</t>
    <phoneticPr fontId="3" type="noConversion"/>
  </si>
  <si>
    <t>자살과 학생 정신건강 연구소</t>
    <phoneticPr fontId="3" type="noConversion"/>
  </si>
  <si>
    <t>재일코리안연구소</t>
    <phoneticPr fontId="3" type="noConversion"/>
  </si>
  <si>
    <t>민속학연구소</t>
    <phoneticPr fontId="3" type="noConversion"/>
  </si>
  <si>
    <t>원불교사상연구원</t>
    <phoneticPr fontId="3" type="noConversion"/>
  </si>
  <si>
    <t>현대기독교역사연구소</t>
    <phoneticPr fontId="3" type="noConversion"/>
  </si>
  <si>
    <t>관광종합연구소</t>
    <phoneticPr fontId="3" type="noConversion"/>
  </si>
  <si>
    <t>SCH특수아동교육연구소</t>
    <phoneticPr fontId="3" type="noConversion"/>
  </si>
  <si>
    <t>글로벌문화예술교육연구소</t>
    <phoneticPr fontId="3" type="noConversion"/>
  </si>
  <si>
    <t>경제통상연구원</t>
    <phoneticPr fontId="3" type="noConversion"/>
  </si>
  <si>
    <t>글로벌인재교육센터</t>
    <phoneticPr fontId="3" type="noConversion"/>
  </si>
  <si>
    <t>방위사업연구소</t>
    <phoneticPr fontId="3" type="noConversion"/>
  </si>
  <si>
    <t>학교안전연구소</t>
    <phoneticPr fontId="3" type="noConversion"/>
  </si>
  <si>
    <t>사교육혁신교육연구소</t>
    <phoneticPr fontId="3" type="noConversion"/>
  </si>
  <si>
    <t>민주주의 연구소</t>
    <phoneticPr fontId="3" type="noConversion"/>
  </si>
  <si>
    <t>총합계</t>
    <phoneticPr fontId="3" type="noConversion"/>
  </si>
  <si>
    <t>인문과학연구소</t>
    <phoneticPr fontId="3" type="noConversion"/>
  </si>
  <si>
    <t>중국학연구소, 인구와사회협동연구소</t>
    <phoneticPr fontId="3" type="noConversion"/>
  </si>
  <si>
    <t>기관별 지원금액
(A)×(B)×(C)
(단위: 원)</t>
    <phoneticPr fontId="3" type="noConversion"/>
  </si>
  <si>
    <t>청년인턴 지원 대상 연구소 현황</t>
    <phoneticPr fontId="3" type="noConversion"/>
  </si>
  <si>
    <t>인문사회연구소지원사업</t>
    <phoneticPr fontId="3" type="noConversion"/>
  </si>
  <si>
    <t>대학중점연구소지원사업</t>
    <phoneticPr fontId="3" type="noConversion"/>
  </si>
  <si>
    <t>정책중점연구소지원사업</t>
    <phoneticPr fontId="3" type="noConversion"/>
  </si>
  <si>
    <t>인문학연구원</t>
    <phoneticPr fontId="3" type="noConversion"/>
  </si>
  <si>
    <t>국제지역연구원</t>
    <phoneticPr fontId="3" type="noConversion"/>
  </si>
  <si>
    <t>불교문화연구원</t>
    <phoneticPr fontId="3" type="noConversion"/>
  </si>
  <si>
    <t>문화학술원</t>
    <phoneticPr fontId="3" type="noConversion"/>
  </si>
  <si>
    <t>일본학연구소, 한림과학원</t>
    <phoneticPr fontId="3" type="noConversion"/>
  </si>
  <si>
    <t>인문콘텐츠연구소, 중앙사학연구소</t>
    <phoneticPr fontId="3" type="noConversion"/>
  </si>
  <si>
    <t>외국학연구소</t>
    <phoneticPr fontId="3" type="noConversion"/>
  </si>
  <si>
    <t>인문한국(HK)지원사업</t>
    <phoneticPr fontId="3" type="noConversion"/>
  </si>
  <si>
    <t>인문한국플러스(HK+)지원사업</t>
    <phoneticPr fontId="3" type="noConversion"/>
  </si>
  <si>
    <t>빅데이터연구센터, (국제)비교문화연구소</t>
    <phoneticPr fontId="3" type="noConversion"/>
  </si>
  <si>
    <t>※ 상기 연구소는 주관연구소 기준으로 작성</t>
    <phoneticPr fontId="3" type="noConversion"/>
  </si>
  <si>
    <t>생사학연구소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</si>
</sst>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 shrinkToFit="1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41" fontId="5" fillId="0" borderId="1" xfId="1" applyFont="1" applyBorder="1" applyAlignment="1">
      <alignment horizontal="left" vertical="center" shrinkToFit="1"/>
    </xf>
    <xf numFmtId="41" fontId="5" fillId="0" borderId="1" xfId="1" applyFont="1" applyBorder="1" applyAlignment="1">
      <alignment vertical="center" shrinkToFit="1"/>
    </xf>
    <xf numFmtId="0" fontId="5" fillId="0" borderId="1" xfId="0" applyFont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41" fontId="5" fillId="0" borderId="1" xfId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shrinkToFit="1"/>
    </xf>
    <xf numFmtId="41" fontId="4" fillId="3" borderId="1" xfId="1" applyFont="1" applyFill="1" applyBorder="1" applyAlignment="1">
      <alignment horizontal="center" vertical="center" shrinkToFit="1"/>
    </xf>
    <xf numFmtId="41" fontId="4" fillId="3" borderId="1" xfId="1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5" fillId="0" borderId="4" xfId="0" applyFont="1" applyBorder="1" applyAlignment="1">
      <alignment horizontal="right" vertical="center" shrinkToFit="1"/>
    </xf>
    <xf numFmtId="0" fontId="5" fillId="0" borderId="5" xfId="0" applyFont="1" applyBorder="1" applyAlignment="1">
      <alignment horizontal="right" vertical="center" shrinkToFit="1"/>
    </xf>
    <xf numFmtId="0" fontId="5" fillId="0" borderId="6" xfId="0" applyFont="1" applyBorder="1" applyAlignment="1">
      <alignment horizontal="right" vertical="center" shrinkToFit="1"/>
    </xf>
    <xf numFmtId="41" fontId="4" fillId="2" borderId="2" xfId="1" applyFont="1" applyFill="1" applyBorder="1" applyAlignment="1">
      <alignment horizontal="center" vertical="center" wrapText="1" shrinkToFit="1"/>
    </xf>
    <xf numFmtId="41" fontId="4" fillId="2" borderId="3" xfId="1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wrapText="1" shrinkToFit="1"/>
    </xf>
    <xf numFmtId="41" fontId="4" fillId="2" borderId="1" xfId="1" applyFont="1" applyFill="1" applyBorder="1" applyAlignment="1">
      <alignment horizontal="center" vertical="center" shrinkToFit="1"/>
    </xf>
    <xf numFmtId="41" fontId="4" fillId="3" borderId="1" xfId="1" applyFont="1" applyFill="1" applyBorder="1" applyAlignment="1">
      <alignment horizontal="center" vertical="center" wrapText="1" shrinkToFit="1"/>
    </xf>
    <xf numFmtId="41" fontId="4" fillId="3" borderId="1" xfId="1" applyFont="1" applyFill="1" applyBorder="1" applyAlignment="1">
      <alignment horizontal="center" vertical="center" shrinkToFit="1"/>
    </xf>
    <xf numFmtId="41" fontId="4" fillId="3" borderId="4" xfId="1" applyFont="1" applyFill="1" applyBorder="1" applyAlignment="1">
      <alignment horizontal="center" vertical="center" shrinkToFit="1"/>
    </xf>
    <xf numFmtId="41" fontId="4" fillId="3" borderId="5" xfId="1" applyFont="1" applyFill="1" applyBorder="1" applyAlignment="1">
      <alignment horizontal="center" vertical="center" shrinkToFit="1"/>
    </xf>
    <xf numFmtId="41" fontId="4" fillId="3" borderId="6" xfId="1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41" fontId="4" fillId="3" borderId="2" xfId="1" applyFont="1" applyFill="1" applyBorder="1" applyAlignment="1">
      <alignment horizontal="center" vertical="center" wrapText="1" shrinkToFit="1"/>
    </xf>
    <xf numFmtId="41" fontId="4" fillId="3" borderId="3" xfId="1" applyFont="1" applyFill="1" applyBorder="1" applyAlignment="1">
      <alignment horizontal="center" vertical="center" wrapText="1" shrinkToFit="1"/>
    </xf>
  </cellXfs>
  <cellStyles count="3">
    <cellStyle name="쉼표 [0]" xfId="1" builtinId="6"/>
    <cellStyle name="표준" xfId="0" builtinId="0"/>
    <cellStyle name="표준 2" xfId="2" xr:uid="{06B64390-7C04-49E2-95A2-B9E2B3B327F8}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RF/Local%20Settings/Temporary%20Internet%20Files/Content.IE5/KOZRPECS/HK%20&#51064;&#47928;&#54620;&#44397;/2013_HK%20&#54869;&#50557;&#45824;&#48708;%20&#49892;&#51201;&#51089;&#49457;_&#50672;&#44396;&#49548;&#48324;%20&#51221;&#47532;/&#51064;&#47928;&#54620;&#44397;&#51648;&#50896;&#49324;&#50629;%20&#54869;&#50557;&#49324;&#54637;%20&#51216;&#44160;/2009&#23436;/2009-&#50672;&#49464;&#45824;-&#50616;&#50612;&#51221;&#48372;&#50672;&#44396;&#50896;/2013_HK_&#54869;&#50557;_&#45824;&#48708;_&#49892;&#51201;_&#51089;&#49457;_&#49436;&#49885;_&#45824;&#54617;&#51116;&#51221;&#51648;&#5089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. 대학재정지원 재작성 요청 내역"/>
      <sheetName val="Sheet1"/>
    </sheetNames>
    <sheetDataSet>
      <sheetData sheetId="0">
        <row r="14">
          <cell r="O14" t="str">
            <v>대응자금(현금)</v>
          </cell>
        </row>
        <row r="15">
          <cell r="O15" t="str">
            <v>기타교비(현금)</v>
          </cell>
        </row>
        <row r="16">
          <cell r="O16" t="str">
            <v>현물</v>
          </cell>
        </row>
        <row r="17">
          <cell r="O17" t="str">
            <v>기금적립</v>
          </cell>
        </row>
        <row r="18">
          <cell r="O18" t="str">
            <v>시설투자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5"/>
  <sheetViews>
    <sheetView tabSelected="1" workbookViewId="0">
      <selection activeCell="B1" sqref="B1"/>
    </sheetView>
  </sheetViews>
  <sheetFormatPr defaultRowHeight="16.5" x14ac:dyDescent="0.3"/>
  <cols>
    <col min="1" max="1" width="1.75" customWidth="1"/>
    <col min="2" max="2" width="5.375" style="12" customWidth="1"/>
    <col min="3" max="3" width="10" style="2" customWidth="1"/>
    <col min="4" max="4" width="20.875" style="2" customWidth="1"/>
    <col min="5" max="5" width="31.25" customWidth="1"/>
    <col min="6" max="6" width="9.125" style="3" customWidth="1"/>
    <col min="7" max="8" width="14.875" style="3" customWidth="1"/>
    <col min="9" max="9" width="10.875" style="3" bestFit="1" customWidth="1"/>
    <col min="10" max="10" width="14.25" style="3" bestFit="1" customWidth="1"/>
    <col min="11" max="11" width="18.625" style="3" customWidth="1"/>
  </cols>
  <sheetData>
    <row r="1" spans="2:11" ht="17.25" x14ac:dyDescent="0.3">
      <c r="B1" s="1" t="s">
        <v>61</v>
      </c>
    </row>
    <row r="2" spans="2:11" ht="17.25" x14ac:dyDescent="0.3">
      <c r="B2" s="4"/>
    </row>
    <row r="3" spans="2:11" s="5" customFormat="1" ht="24" customHeight="1" x14ac:dyDescent="0.3">
      <c r="B3" s="24" t="s">
        <v>0</v>
      </c>
      <c r="C3" s="25" t="s">
        <v>1</v>
      </c>
      <c r="D3" s="30" t="s">
        <v>203</v>
      </c>
      <c r="E3" s="31"/>
      <c r="F3" s="31"/>
      <c r="G3" s="32"/>
      <c r="H3" s="26" t="s">
        <v>2</v>
      </c>
      <c r="I3" s="28" t="s">
        <v>3</v>
      </c>
      <c r="J3" s="28" t="s">
        <v>60</v>
      </c>
      <c r="K3" s="22" t="s">
        <v>202</v>
      </c>
    </row>
    <row r="4" spans="2:11" s="5" customFormat="1" ht="24" x14ac:dyDescent="0.3">
      <c r="B4" s="24"/>
      <c r="C4" s="25"/>
      <c r="D4" s="17" t="s">
        <v>214</v>
      </c>
      <c r="E4" s="15" t="s">
        <v>215</v>
      </c>
      <c r="F4" s="16" t="s">
        <v>4</v>
      </c>
      <c r="G4" s="16" t="s">
        <v>5</v>
      </c>
      <c r="H4" s="27"/>
      <c r="I4" s="29"/>
      <c r="J4" s="29"/>
      <c r="K4" s="23"/>
    </row>
    <row r="5" spans="2:11" x14ac:dyDescent="0.3">
      <c r="B5" s="6">
        <v>1</v>
      </c>
      <c r="C5" s="7" t="s">
        <v>6</v>
      </c>
      <c r="D5" s="7"/>
      <c r="E5" s="8" t="s">
        <v>7</v>
      </c>
      <c r="F5" s="9">
        <v>2</v>
      </c>
      <c r="G5" s="10">
        <v>3</v>
      </c>
      <c r="H5" s="10">
        <f>F5*G5</f>
        <v>6</v>
      </c>
      <c r="I5" s="10">
        <v>1961000</v>
      </c>
      <c r="J5" s="10">
        <v>5</v>
      </c>
      <c r="K5" s="10">
        <f>H5*I5*J5</f>
        <v>58830000</v>
      </c>
    </row>
    <row r="6" spans="2:11" x14ac:dyDescent="0.3">
      <c r="B6" s="6">
        <v>2</v>
      </c>
      <c r="C6" s="7" t="s">
        <v>8</v>
      </c>
      <c r="D6" s="7"/>
      <c r="E6" s="8" t="s">
        <v>9</v>
      </c>
      <c r="F6" s="9">
        <v>1</v>
      </c>
      <c r="G6" s="10">
        <v>3</v>
      </c>
      <c r="H6" s="10">
        <f t="shared" ref="H6:H32" si="0">F6*G6</f>
        <v>3</v>
      </c>
      <c r="I6" s="10">
        <v>1961000</v>
      </c>
      <c r="J6" s="10">
        <v>5</v>
      </c>
      <c r="K6" s="10">
        <f t="shared" ref="K6:K32" si="1">H6*I6*J6</f>
        <v>29415000</v>
      </c>
    </row>
    <row r="7" spans="2:11" x14ac:dyDescent="0.3">
      <c r="B7" s="6">
        <v>3</v>
      </c>
      <c r="C7" s="7" t="s">
        <v>10</v>
      </c>
      <c r="D7" s="7"/>
      <c r="E7" s="11" t="s">
        <v>11</v>
      </c>
      <c r="F7" s="9">
        <v>1</v>
      </c>
      <c r="G7" s="10">
        <v>3</v>
      </c>
      <c r="H7" s="10">
        <f t="shared" si="0"/>
        <v>3</v>
      </c>
      <c r="I7" s="10">
        <v>1961000</v>
      </c>
      <c r="J7" s="10">
        <v>5</v>
      </c>
      <c r="K7" s="10">
        <f t="shared" si="1"/>
        <v>29415000</v>
      </c>
    </row>
    <row r="8" spans="2:11" x14ac:dyDescent="0.3">
      <c r="B8" s="6">
        <v>4</v>
      </c>
      <c r="C8" s="7" t="s">
        <v>12</v>
      </c>
      <c r="D8" s="7" t="s">
        <v>208</v>
      </c>
      <c r="E8" s="11" t="s">
        <v>207</v>
      </c>
      <c r="F8" s="9">
        <v>2</v>
      </c>
      <c r="G8" s="10">
        <v>3</v>
      </c>
      <c r="H8" s="10">
        <f t="shared" si="0"/>
        <v>6</v>
      </c>
      <c r="I8" s="10">
        <v>1961000</v>
      </c>
      <c r="J8" s="10">
        <v>5</v>
      </c>
      <c r="K8" s="10">
        <f t="shared" si="1"/>
        <v>58830000</v>
      </c>
    </row>
    <row r="9" spans="2:11" x14ac:dyDescent="0.3">
      <c r="B9" s="6">
        <v>5</v>
      </c>
      <c r="C9" s="7" t="s">
        <v>13</v>
      </c>
      <c r="D9" s="7"/>
      <c r="E9" s="11" t="s">
        <v>14</v>
      </c>
      <c r="F9" s="9">
        <v>1</v>
      </c>
      <c r="G9" s="10">
        <v>3</v>
      </c>
      <c r="H9" s="10">
        <f t="shared" si="0"/>
        <v>3</v>
      </c>
      <c r="I9" s="10">
        <v>1961000</v>
      </c>
      <c r="J9" s="10">
        <v>5</v>
      </c>
      <c r="K9" s="10">
        <f t="shared" si="1"/>
        <v>29415000</v>
      </c>
    </row>
    <row r="10" spans="2:11" x14ac:dyDescent="0.3">
      <c r="B10" s="6">
        <v>6</v>
      </c>
      <c r="C10" s="7" t="s">
        <v>15</v>
      </c>
      <c r="D10" s="7"/>
      <c r="E10" s="11" t="s">
        <v>16</v>
      </c>
      <c r="F10" s="9">
        <v>1</v>
      </c>
      <c r="G10" s="10">
        <v>3</v>
      </c>
      <c r="H10" s="10">
        <f t="shared" si="0"/>
        <v>3</v>
      </c>
      <c r="I10" s="10">
        <v>1961000</v>
      </c>
      <c r="J10" s="10">
        <v>5</v>
      </c>
      <c r="K10" s="10">
        <f t="shared" si="1"/>
        <v>29415000</v>
      </c>
    </row>
    <row r="11" spans="2:11" x14ac:dyDescent="0.3">
      <c r="B11" s="6">
        <v>7</v>
      </c>
      <c r="C11" s="7" t="s">
        <v>17</v>
      </c>
      <c r="D11" s="7" t="s">
        <v>209</v>
      </c>
      <c r="E11" s="11" t="s">
        <v>210</v>
      </c>
      <c r="F11" s="9">
        <v>2</v>
      </c>
      <c r="G11" s="10">
        <v>3</v>
      </c>
      <c r="H11" s="10">
        <f t="shared" si="0"/>
        <v>6</v>
      </c>
      <c r="I11" s="10">
        <v>1961000</v>
      </c>
      <c r="J11" s="10">
        <v>5</v>
      </c>
      <c r="K11" s="10">
        <f t="shared" si="1"/>
        <v>58830000</v>
      </c>
    </row>
    <row r="12" spans="2:11" x14ac:dyDescent="0.3">
      <c r="B12" s="6">
        <v>8</v>
      </c>
      <c r="C12" s="7" t="s">
        <v>18</v>
      </c>
      <c r="D12" s="7"/>
      <c r="E12" s="11" t="s">
        <v>19</v>
      </c>
      <c r="F12" s="9">
        <v>1</v>
      </c>
      <c r="G12" s="10">
        <v>3</v>
      </c>
      <c r="H12" s="10">
        <f t="shared" si="0"/>
        <v>3</v>
      </c>
      <c r="I12" s="10">
        <v>1961000</v>
      </c>
      <c r="J12" s="10">
        <v>5</v>
      </c>
      <c r="K12" s="10">
        <f t="shared" si="1"/>
        <v>29415000</v>
      </c>
    </row>
    <row r="13" spans="2:11" x14ac:dyDescent="0.3">
      <c r="B13" s="6">
        <v>9</v>
      </c>
      <c r="C13" s="7" t="s">
        <v>20</v>
      </c>
      <c r="D13" s="7"/>
      <c r="E13" s="11" t="s">
        <v>21</v>
      </c>
      <c r="F13" s="9">
        <v>2</v>
      </c>
      <c r="G13" s="10">
        <v>3</v>
      </c>
      <c r="H13" s="10">
        <f t="shared" si="0"/>
        <v>6</v>
      </c>
      <c r="I13" s="10">
        <v>1961000</v>
      </c>
      <c r="J13" s="10">
        <v>5</v>
      </c>
      <c r="K13" s="10">
        <f t="shared" si="1"/>
        <v>58830000</v>
      </c>
    </row>
    <row r="14" spans="2:11" x14ac:dyDescent="0.3">
      <c r="B14" s="6">
        <v>10</v>
      </c>
      <c r="C14" s="7" t="s">
        <v>22</v>
      </c>
      <c r="D14" s="7"/>
      <c r="E14" s="11" t="s">
        <v>23</v>
      </c>
      <c r="F14" s="9">
        <v>1</v>
      </c>
      <c r="G14" s="10">
        <v>3</v>
      </c>
      <c r="H14" s="10">
        <f t="shared" si="0"/>
        <v>3</v>
      </c>
      <c r="I14" s="10">
        <v>1961000</v>
      </c>
      <c r="J14" s="10">
        <v>5</v>
      </c>
      <c r="K14" s="10">
        <f t="shared" si="1"/>
        <v>29415000</v>
      </c>
    </row>
    <row r="15" spans="2:11" x14ac:dyDescent="0.3">
      <c r="B15" s="6">
        <v>11</v>
      </c>
      <c r="C15" s="7" t="s">
        <v>24</v>
      </c>
      <c r="D15" s="7"/>
      <c r="E15" s="11" t="s">
        <v>25</v>
      </c>
      <c r="F15" s="9">
        <v>2</v>
      </c>
      <c r="G15" s="10">
        <v>3</v>
      </c>
      <c r="H15" s="10">
        <f t="shared" si="0"/>
        <v>6</v>
      </c>
      <c r="I15" s="10">
        <v>1961000</v>
      </c>
      <c r="J15" s="10">
        <v>5</v>
      </c>
      <c r="K15" s="10">
        <f t="shared" si="1"/>
        <v>58830000</v>
      </c>
    </row>
    <row r="16" spans="2:11" x14ac:dyDescent="0.3">
      <c r="B16" s="6">
        <v>12</v>
      </c>
      <c r="C16" s="7" t="s">
        <v>26</v>
      </c>
      <c r="D16" s="7"/>
      <c r="E16" s="11" t="s">
        <v>27</v>
      </c>
      <c r="F16" s="9">
        <v>1</v>
      </c>
      <c r="G16" s="10">
        <v>3</v>
      </c>
      <c r="H16" s="10">
        <f t="shared" si="0"/>
        <v>3</v>
      </c>
      <c r="I16" s="10">
        <v>1961000</v>
      </c>
      <c r="J16" s="10">
        <v>5</v>
      </c>
      <c r="K16" s="10">
        <f t="shared" si="1"/>
        <v>29415000</v>
      </c>
    </row>
    <row r="17" spans="2:11" x14ac:dyDescent="0.3">
      <c r="B17" s="6">
        <v>13</v>
      </c>
      <c r="C17" s="7" t="s">
        <v>28</v>
      </c>
      <c r="D17" s="7"/>
      <c r="E17" s="11" t="s">
        <v>29</v>
      </c>
      <c r="F17" s="9">
        <v>1</v>
      </c>
      <c r="G17" s="10">
        <v>3</v>
      </c>
      <c r="H17" s="10">
        <f t="shared" si="0"/>
        <v>3</v>
      </c>
      <c r="I17" s="10">
        <v>1961000</v>
      </c>
      <c r="J17" s="10">
        <v>5</v>
      </c>
      <c r="K17" s="10">
        <f t="shared" si="1"/>
        <v>29415000</v>
      </c>
    </row>
    <row r="18" spans="2:11" x14ac:dyDescent="0.3">
      <c r="B18" s="6">
        <v>14</v>
      </c>
      <c r="C18" s="7" t="s">
        <v>30</v>
      </c>
      <c r="D18" s="7"/>
      <c r="E18" s="11" t="s">
        <v>31</v>
      </c>
      <c r="F18" s="9">
        <v>1</v>
      </c>
      <c r="G18" s="10">
        <v>3</v>
      </c>
      <c r="H18" s="10">
        <f t="shared" si="0"/>
        <v>3</v>
      </c>
      <c r="I18" s="10">
        <v>1961000</v>
      </c>
      <c r="J18" s="10">
        <v>5</v>
      </c>
      <c r="K18" s="10">
        <f t="shared" si="1"/>
        <v>29415000</v>
      </c>
    </row>
    <row r="19" spans="2:11" x14ac:dyDescent="0.3">
      <c r="B19" s="6">
        <v>15</v>
      </c>
      <c r="C19" s="7" t="s">
        <v>32</v>
      </c>
      <c r="D19" s="7"/>
      <c r="E19" s="11" t="s">
        <v>33</v>
      </c>
      <c r="F19" s="9">
        <v>1</v>
      </c>
      <c r="G19" s="10">
        <v>3</v>
      </c>
      <c r="H19" s="10">
        <f t="shared" si="0"/>
        <v>3</v>
      </c>
      <c r="I19" s="10">
        <v>1961000</v>
      </c>
      <c r="J19" s="10">
        <v>5</v>
      </c>
      <c r="K19" s="10">
        <f t="shared" si="1"/>
        <v>29415000</v>
      </c>
    </row>
    <row r="20" spans="2:11" x14ac:dyDescent="0.3">
      <c r="B20" s="6">
        <v>16</v>
      </c>
      <c r="C20" s="7" t="s">
        <v>34</v>
      </c>
      <c r="D20" s="7"/>
      <c r="E20" s="11" t="s">
        <v>35</v>
      </c>
      <c r="F20" s="9">
        <v>1</v>
      </c>
      <c r="G20" s="10">
        <v>3</v>
      </c>
      <c r="H20" s="10">
        <f t="shared" si="0"/>
        <v>3</v>
      </c>
      <c r="I20" s="10">
        <v>1961000</v>
      </c>
      <c r="J20" s="10">
        <v>5</v>
      </c>
      <c r="K20" s="10">
        <f t="shared" si="1"/>
        <v>29415000</v>
      </c>
    </row>
    <row r="21" spans="2:11" x14ac:dyDescent="0.3">
      <c r="B21" s="6">
        <v>17</v>
      </c>
      <c r="C21" s="7" t="s">
        <v>36</v>
      </c>
      <c r="D21" s="7"/>
      <c r="E21" s="11" t="s">
        <v>37</v>
      </c>
      <c r="F21" s="9">
        <v>2</v>
      </c>
      <c r="G21" s="10">
        <v>3</v>
      </c>
      <c r="H21" s="10">
        <f t="shared" si="0"/>
        <v>6</v>
      </c>
      <c r="I21" s="10">
        <v>1961000</v>
      </c>
      <c r="J21" s="10">
        <v>5</v>
      </c>
      <c r="K21" s="10">
        <f t="shared" si="1"/>
        <v>58830000</v>
      </c>
    </row>
    <row r="22" spans="2:11" x14ac:dyDescent="0.3">
      <c r="B22" s="6">
        <v>18</v>
      </c>
      <c r="C22" s="7" t="s">
        <v>38</v>
      </c>
      <c r="D22" s="7"/>
      <c r="E22" s="8" t="s">
        <v>39</v>
      </c>
      <c r="F22" s="9">
        <v>1</v>
      </c>
      <c r="G22" s="10">
        <v>3</v>
      </c>
      <c r="H22" s="10">
        <f t="shared" si="0"/>
        <v>3</v>
      </c>
      <c r="I22" s="10">
        <v>1961000</v>
      </c>
      <c r="J22" s="10">
        <v>5</v>
      </c>
      <c r="K22" s="10">
        <f t="shared" si="1"/>
        <v>29415000</v>
      </c>
    </row>
    <row r="23" spans="2:11" ht="17.25" customHeight="1" x14ac:dyDescent="0.3">
      <c r="B23" s="6">
        <v>19</v>
      </c>
      <c r="C23" s="7" t="s">
        <v>40</v>
      </c>
      <c r="D23" s="7"/>
      <c r="E23" s="11" t="s">
        <v>41</v>
      </c>
      <c r="F23" s="9">
        <v>1</v>
      </c>
      <c r="G23" s="10">
        <v>3</v>
      </c>
      <c r="H23" s="10">
        <f t="shared" si="0"/>
        <v>3</v>
      </c>
      <c r="I23" s="10">
        <v>1961000</v>
      </c>
      <c r="J23" s="10">
        <v>5</v>
      </c>
      <c r="K23" s="10">
        <f t="shared" si="1"/>
        <v>29415000</v>
      </c>
    </row>
    <row r="24" spans="2:11" x14ac:dyDescent="0.3">
      <c r="B24" s="6">
        <v>20</v>
      </c>
      <c r="C24" s="7" t="s">
        <v>42</v>
      </c>
      <c r="D24" s="7"/>
      <c r="E24" s="11" t="s">
        <v>43</v>
      </c>
      <c r="F24" s="9">
        <v>1</v>
      </c>
      <c r="G24" s="10">
        <v>3</v>
      </c>
      <c r="H24" s="10">
        <f t="shared" si="0"/>
        <v>3</v>
      </c>
      <c r="I24" s="10">
        <v>1961000</v>
      </c>
      <c r="J24" s="10">
        <v>5</v>
      </c>
      <c r="K24" s="10">
        <f t="shared" si="1"/>
        <v>29415000</v>
      </c>
    </row>
    <row r="25" spans="2:11" x14ac:dyDescent="0.3">
      <c r="B25" s="6">
        <v>21</v>
      </c>
      <c r="C25" s="7" t="s">
        <v>44</v>
      </c>
      <c r="D25" s="7"/>
      <c r="E25" s="11" t="s">
        <v>45</v>
      </c>
      <c r="F25" s="9">
        <v>2</v>
      </c>
      <c r="G25" s="10">
        <v>3</v>
      </c>
      <c r="H25" s="10">
        <f t="shared" si="0"/>
        <v>6</v>
      </c>
      <c r="I25" s="10">
        <v>1961000</v>
      </c>
      <c r="J25" s="10">
        <v>5</v>
      </c>
      <c r="K25" s="10">
        <f t="shared" si="1"/>
        <v>58830000</v>
      </c>
    </row>
    <row r="26" spans="2:11" x14ac:dyDescent="0.3">
      <c r="B26" s="6">
        <v>22</v>
      </c>
      <c r="C26" s="7" t="s">
        <v>46</v>
      </c>
      <c r="D26" s="7"/>
      <c r="E26" s="11" t="s">
        <v>47</v>
      </c>
      <c r="F26" s="9">
        <v>1</v>
      </c>
      <c r="G26" s="10">
        <v>3</v>
      </c>
      <c r="H26" s="10">
        <f t="shared" si="0"/>
        <v>3</v>
      </c>
      <c r="I26" s="10">
        <v>1961000</v>
      </c>
      <c r="J26" s="10">
        <v>5</v>
      </c>
      <c r="K26" s="10">
        <f t="shared" si="1"/>
        <v>29415000</v>
      </c>
    </row>
    <row r="27" spans="2:11" x14ac:dyDescent="0.3">
      <c r="B27" s="6">
        <v>23</v>
      </c>
      <c r="C27" s="7" t="s">
        <v>48</v>
      </c>
      <c r="D27" s="7"/>
      <c r="E27" s="11" t="s">
        <v>49</v>
      </c>
      <c r="F27" s="9">
        <v>1</v>
      </c>
      <c r="G27" s="10">
        <v>3</v>
      </c>
      <c r="H27" s="10">
        <f t="shared" si="0"/>
        <v>3</v>
      </c>
      <c r="I27" s="10">
        <v>1961000</v>
      </c>
      <c r="J27" s="10">
        <v>5</v>
      </c>
      <c r="K27" s="10">
        <f t="shared" si="1"/>
        <v>29415000</v>
      </c>
    </row>
    <row r="28" spans="2:11" x14ac:dyDescent="0.3">
      <c r="B28" s="6">
        <v>24</v>
      </c>
      <c r="C28" s="7" t="s">
        <v>50</v>
      </c>
      <c r="D28" s="7" t="s">
        <v>213</v>
      </c>
      <c r="E28" s="8" t="s">
        <v>212</v>
      </c>
      <c r="F28" s="9">
        <v>3</v>
      </c>
      <c r="G28" s="10">
        <v>3</v>
      </c>
      <c r="H28" s="10">
        <f t="shared" si="0"/>
        <v>9</v>
      </c>
      <c r="I28" s="10">
        <v>1961000</v>
      </c>
      <c r="J28" s="10">
        <v>5</v>
      </c>
      <c r="K28" s="10">
        <f t="shared" si="1"/>
        <v>88245000</v>
      </c>
    </row>
    <row r="29" spans="2:11" x14ac:dyDescent="0.3">
      <c r="B29" s="6">
        <v>25</v>
      </c>
      <c r="C29" s="7" t="s">
        <v>51</v>
      </c>
      <c r="D29" s="7"/>
      <c r="E29" s="8" t="s">
        <v>52</v>
      </c>
      <c r="F29" s="9">
        <v>4</v>
      </c>
      <c r="G29" s="10">
        <v>3</v>
      </c>
      <c r="H29" s="10">
        <f t="shared" si="0"/>
        <v>12</v>
      </c>
      <c r="I29" s="10">
        <v>1961000</v>
      </c>
      <c r="J29" s="10">
        <v>5</v>
      </c>
      <c r="K29" s="10">
        <f t="shared" si="1"/>
        <v>117660000</v>
      </c>
    </row>
    <row r="30" spans="2:11" x14ac:dyDescent="0.3">
      <c r="B30" s="6">
        <v>26</v>
      </c>
      <c r="C30" s="7" t="s">
        <v>53</v>
      </c>
      <c r="D30" s="7"/>
      <c r="E30" s="8" t="s">
        <v>54</v>
      </c>
      <c r="F30" s="9">
        <v>1</v>
      </c>
      <c r="G30" s="10">
        <v>3</v>
      </c>
      <c r="H30" s="10">
        <f t="shared" si="0"/>
        <v>3</v>
      </c>
      <c r="I30" s="10">
        <v>1961000</v>
      </c>
      <c r="J30" s="10">
        <v>5</v>
      </c>
      <c r="K30" s="10">
        <f t="shared" si="1"/>
        <v>29415000</v>
      </c>
    </row>
    <row r="31" spans="2:11" x14ac:dyDescent="0.3">
      <c r="B31" s="6">
        <v>27</v>
      </c>
      <c r="C31" s="7" t="s">
        <v>55</v>
      </c>
      <c r="D31" s="7" t="s">
        <v>218</v>
      </c>
      <c r="E31" s="8" t="s">
        <v>211</v>
      </c>
      <c r="F31" s="9">
        <v>3</v>
      </c>
      <c r="G31" s="10">
        <v>3</v>
      </c>
      <c r="H31" s="10">
        <f t="shared" si="0"/>
        <v>9</v>
      </c>
      <c r="I31" s="10">
        <v>1961000</v>
      </c>
      <c r="J31" s="10">
        <v>5</v>
      </c>
      <c r="K31" s="10">
        <f t="shared" si="1"/>
        <v>88245000</v>
      </c>
    </row>
    <row r="32" spans="2:11" x14ac:dyDescent="0.3">
      <c r="B32" s="6">
        <v>28</v>
      </c>
      <c r="C32" s="7" t="s">
        <v>56</v>
      </c>
      <c r="D32" s="7"/>
      <c r="E32" s="11" t="s">
        <v>57</v>
      </c>
      <c r="F32" s="9">
        <v>1</v>
      </c>
      <c r="G32" s="10">
        <v>3</v>
      </c>
      <c r="H32" s="10">
        <f t="shared" si="0"/>
        <v>3</v>
      </c>
      <c r="I32" s="10">
        <v>1961000</v>
      </c>
      <c r="J32" s="10">
        <v>5</v>
      </c>
      <c r="K32" s="10">
        <f t="shared" si="1"/>
        <v>29415000</v>
      </c>
    </row>
    <row r="33" spans="2:11" x14ac:dyDescent="0.3">
      <c r="B33" s="19" t="s">
        <v>58</v>
      </c>
      <c r="C33" s="20"/>
      <c r="D33" s="20"/>
      <c r="E33" s="21"/>
      <c r="F33" s="10">
        <f>SUM(F5:F32)</f>
        <v>42</v>
      </c>
      <c r="G33" s="10">
        <f>SUM(G5:G32)</f>
        <v>84</v>
      </c>
      <c r="H33" s="10">
        <f>SUM(H5:H32)</f>
        <v>126</v>
      </c>
      <c r="I33" s="10" t="s">
        <v>59</v>
      </c>
      <c r="J33" s="10" t="s">
        <v>59</v>
      </c>
      <c r="K33" s="10">
        <f>SUM(K5:K32)</f>
        <v>1235430000</v>
      </c>
    </row>
    <row r="35" spans="2:11" x14ac:dyDescent="0.3">
      <c r="B35" s="18" t="s">
        <v>217</v>
      </c>
    </row>
  </sheetData>
  <mergeCells count="8">
    <mergeCell ref="B33:E33"/>
    <mergeCell ref="K3:K4"/>
    <mergeCell ref="B3:B4"/>
    <mergeCell ref="C3:C4"/>
    <mergeCell ref="H3:H4"/>
    <mergeCell ref="I3:I4"/>
    <mergeCell ref="J3:J4"/>
    <mergeCell ref="D3:G3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91B84-F593-419D-9100-7D9E5F2DD243}">
  <dimension ref="B1:L71"/>
  <sheetViews>
    <sheetView workbookViewId="0">
      <selection activeCell="H11" sqref="H11"/>
    </sheetView>
  </sheetViews>
  <sheetFormatPr defaultRowHeight="16.5" x14ac:dyDescent="0.3"/>
  <cols>
    <col min="1" max="1" width="1.75" customWidth="1"/>
    <col min="2" max="2" width="5.375" style="12" customWidth="1"/>
    <col min="3" max="3" width="26.125" style="2" bestFit="1" customWidth="1"/>
    <col min="4" max="6" width="31.25" customWidth="1"/>
    <col min="7" max="7" width="9.125" style="3" customWidth="1"/>
    <col min="8" max="9" width="14.875" style="3" customWidth="1"/>
    <col min="10" max="10" width="10.875" style="3" bestFit="1" customWidth="1"/>
    <col min="11" max="11" width="14.25" style="3" bestFit="1" customWidth="1"/>
    <col min="12" max="12" width="18.625" style="3" customWidth="1"/>
  </cols>
  <sheetData>
    <row r="1" spans="2:12" ht="17.25" x14ac:dyDescent="0.3">
      <c r="B1" s="1" t="s">
        <v>144</v>
      </c>
    </row>
    <row r="2" spans="2:12" ht="17.25" x14ac:dyDescent="0.3">
      <c r="B2" s="4"/>
    </row>
    <row r="3" spans="2:12" s="5" customFormat="1" ht="24" customHeight="1" x14ac:dyDescent="0.3">
      <c r="B3" s="33" t="s">
        <v>0</v>
      </c>
      <c r="C3" s="35" t="s">
        <v>1</v>
      </c>
      <c r="D3" s="30" t="s">
        <v>203</v>
      </c>
      <c r="E3" s="31"/>
      <c r="F3" s="31"/>
      <c r="G3" s="31"/>
      <c r="H3" s="32"/>
      <c r="I3" s="22" t="s">
        <v>2</v>
      </c>
      <c r="J3" s="37" t="s">
        <v>3</v>
      </c>
      <c r="K3" s="37" t="s">
        <v>60</v>
      </c>
      <c r="L3" s="22" t="s">
        <v>202</v>
      </c>
    </row>
    <row r="4" spans="2:12" s="5" customFormat="1" ht="24" x14ac:dyDescent="0.3">
      <c r="B4" s="34"/>
      <c r="C4" s="36"/>
      <c r="D4" s="15" t="s">
        <v>204</v>
      </c>
      <c r="E4" s="15" t="s">
        <v>205</v>
      </c>
      <c r="F4" s="15" t="s">
        <v>206</v>
      </c>
      <c r="G4" s="16" t="s">
        <v>4</v>
      </c>
      <c r="H4" s="16" t="s">
        <v>5</v>
      </c>
      <c r="I4" s="23"/>
      <c r="J4" s="38"/>
      <c r="K4" s="38"/>
      <c r="L4" s="23"/>
    </row>
    <row r="5" spans="2:12" x14ac:dyDescent="0.3">
      <c r="B5" s="6">
        <v>1</v>
      </c>
      <c r="C5" s="7" t="s">
        <v>96</v>
      </c>
      <c r="D5" s="11" t="s">
        <v>113</v>
      </c>
      <c r="E5" s="11"/>
      <c r="F5" s="11"/>
      <c r="G5" s="13">
        <v>1</v>
      </c>
      <c r="H5" s="13">
        <v>3</v>
      </c>
      <c r="I5" s="13">
        <f t="shared" ref="I5:I36" si="0">G5*H5</f>
        <v>3</v>
      </c>
      <c r="J5" s="13">
        <v>1961000</v>
      </c>
      <c r="K5" s="13">
        <v>5</v>
      </c>
      <c r="L5" s="13">
        <f t="shared" ref="L5:L36" si="1">I5*J5*K5</f>
        <v>29415000</v>
      </c>
    </row>
    <row r="6" spans="2:12" x14ac:dyDescent="0.3">
      <c r="B6" s="6">
        <v>2</v>
      </c>
      <c r="C6" s="7" t="s">
        <v>85</v>
      </c>
      <c r="D6" s="11" t="s">
        <v>129</v>
      </c>
      <c r="E6" s="11"/>
      <c r="F6" s="11"/>
      <c r="G6" s="13">
        <v>2</v>
      </c>
      <c r="H6" s="13">
        <v>3</v>
      </c>
      <c r="I6" s="13">
        <f t="shared" si="0"/>
        <v>6</v>
      </c>
      <c r="J6" s="13">
        <v>1961000</v>
      </c>
      <c r="K6" s="13">
        <v>5</v>
      </c>
      <c r="L6" s="13">
        <f t="shared" si="1"/>
        <v>58830000</v>
      </c>
    </row>
    <row r="7" spans="2:12" x14ac:dyDescent="0.3">
      <c r="B7" s="6">
        <v>3</v>
      </c>
      <c r="C7" s="7" t="s">
        <v>91</v>
      </c>
      <c r="D7" s="11" t="s">
        <v>127</v>
      </c>
      <c r="E7" s="11" t="s">
        <v>164</v>
      </c>
      <c r="F7" s="11"/>
      <c r="G7" s="13">
        <v>2</v>
      </c>
      <c r="H7" s="13">
        <v>3</v>
      </c>
      <c r="I7" s="13">
        <f t="shared" si="0"/>
        <v>6</v>
      </c>
      <c r="J7" s="13">
        <v>1961000</v>
      </c>
      <c r="K7" s="13">
        <v>5</v>
      </c>
      <c r="L7" s="13">
        <f t="shared" si="1"/>
        <v>58830000</v>
      </c>
    </row>
    <row r="8" spans="2:12" x14ac:dyDescent="0.3">
      <c r="B8" s="6">
        <v>4</v>
      </c>
      <c r="C8" s="7" t="s">
        <v>6</v>
      </c>
      <c r="D8" s="11" t="s">
        <v>143</v>
      </c>
      <c r="E8" s="11" t="s">
        <v>180</v>
      </c>
      <c r="F8" s="11"/>
      <c r="G8" s="13">
        <v>3</v>
      </c>
      <c r="H8" s="13">
        <v>3</v>
      </c>
      <c r="I8" s="13">
        <f t="shared" si="0"/>
        <v>9</v>
      </c>
      <c r="J8" s="13">
        <v>1961000</v>
      </c>
      <c r="K8" s="13">
        <v>5</v>
      </c>
      <c r="L8" s="13">
        <f t="shared" si="1"/>
        <v>88245000</v>
      </c>
    </row>
    <row r="9" spans="2:12" x14ac:dyDescent="0.3">
      <c r="B9" s="6">
        <v>5</v>
      </c>
      <c r="C9" s="7" t="s">
        <v>149</v>
      </c>
      <c r="D9" s="11"/>
      <c r="E9" s="11" t="s">
        <v>190</v>
      </c>
      <c r="F9" s="11"/>
      <c r="G9" s="13">
        <v>1</v>
      </c>
      <c r="H9" s="13">
        <v>3</v>
      </c>
      <c r="I9" s="13">
        <f t="shared" si="0"/>
        <v>3</v>
      </c>
      <c r="J9" s="13">
        <v>1961000</v>
      </c>
      <c r="K9" s="13">
        <v>5</v>
      </c>
      <c r="L9" s="13">
        <f t="shared" si="1"/>
        <v>29415000</v>
      </c>
    </row>
    <row r="10" spans="2:12" x14ac:dyDescent="0.3">
      <c r="B10" s="6">
        <v>6</v>
      </c>
      <c r="C10" s="7" t="s">
        <v>8</v>
      </c>
      <c r="D10" s="11" t="s">
        <v>136</v>
      </c>
      <c r="E10" s="11"/>
      <c r="F10" s="11"/>
      <c r="G10" s="13">
        <v>2</v>
      </c>
      <c r="H10" s="13">
        <v>3</v>
      </c>
      <c r="I10" s="13">
        <f t="shared" si="0"/>
        <v>6</v>
      </c>
      <c r="J10" s="13">
        <v>1961000</v>
      </c>
      <c r="K10" s="13">
        <v>5</v>
      </c>
      <c r="L10" s="13">
        <f t="shared" si="1"/>
        <v>58830000</v>
      </c>
    </row>
    <row r="11" spans="2:12" x14ac:dyDescent="0.3">
      <c r="B11" s="6">
        <v>7</v>
      </c>
      <c r="C11" s="7" t="s">
        <v>65</v>
      </c>
      <c r="D11" s="11" t="s">
        <v>100</v>
      </c>
      <c r="E11" s="11"/>
      <c r="F11" s="11" t="s">
        <v>166</v>
      </c>
      <c r="G11" s="13">
        <v>2</v>
      </c>
      <c r="H11" s="13">
        <v>3</v>
      </c>
      <c r="I11" s="13">
        <f t="shared" si="0"/>
        <v>6</v>
      </c>
      <c r="J11" s="13">
        <v>1961000</v>
      </c>
      <c r="K11" s="13">
        <v>5</v>
      </c>
      <c r="L11" s="13">
        <f t="shared" si="1"/>
        <v>58830000</v>
      </c>
    </row>
    <row r="12" spans="2:12" x14ac:dyDescent="0.3">
      <c r="B12" s="6">
        <v>8</v>
      </c>
      <c r="C12" s="7" t="s">
        <v>10</v>
      </c>
      <c r="D12" s="11" t="s">
        <v>104</v>
      </c>
      <c r="E12" s="11"/>
      <c r="F12" s="11"/>
      <c r="G12" s="13">
        <v>1</v>
      </c>
      <c r="H12" s="13">
        <v>3</v>
      </c>
      <c r="I12" s="13">
        <f t="shared" si="0"/>
        <v>3</v>
      </c>
      <c r="J12" s="13">
        <v>1961000</v>
      </c>
      <c r="K12" s="13">
        <v>5</v>
      </c>
      <c r="L12" s="13">
        <f t="shared" si="1"/>
        <v>29415000</v>
      </c>
    </row>
    <row r="13" spans="2:12" x14ac:dyDescent="0.3">
      <c r="B13" s="6">
        <v>9</v>
      </c>
      <c r="C13" s="7" t="s">
        <v>12</v>
      </c>
      <c r="D13" s="11" t="s">
        <v>126</v>
      </c>
      <c r="E13" s="11" t="s">
        <v>216</v>
      </c>
      <c r="F13" s="11"/>
      <c r="G13" s="13">
        <v>4</v>
      </c>
      <c r="H13" s="13">
        <v>3</v>
      </c>
      <c r="I13" s="13">
        <f t="shared" si="0"/>
        <v>12</v>
      </c>
      <c r="J13" s="13">
        <v>1961000</v>
      </c>
      <c r="K13" s="13">
        <v>5</v>
      </c>
      <c r="L13" s="13">
        <f t="shared" si="1"/>
        <v>117660000</v>
      </c>
    </row>
    <row r="14" spans="2:12" x14ac:dyDescent="0.3">
      <c r="B14" s="6">
        <v>10</v>
      </c>
      <c r="C14" s="7" t="s">
        <v>76</v>
      </c>
      <c r="D14" s="11" t="s">
        <v>112</v>
      </c>
      <c r="E14" s="11"/>
      <c r="F14" s="11"/>
      <c r="G14" s="13">
        <v>1</v>
      </c>
      <c r="H14" s="13">
        <v>3</v>
      </c>
      <c r="I14" s="13">
        <f t="shared" si="0"/>
        <v>3</v>
      </c>
      <c r="J14" s="13">
        <v>1961000</v>
      </c>
      <c r="K14" s="13">
        <v>5</v>
      </c>
      <c r="L14" s="13">
        <f t="shared" si="1"/>
        <v>29415000</v>
      </c>
    </row>
    <row r="15" spans="2:12" x14ac:dyDescent="0.3">
      <c r="B15" s="6">
        <v>11</v>
      </c>
      <c r="C15" s="7" t="s">
        <v>63</v>
      </c>
      <c r="D15" s="11" t="s">
        <v>106</v>
      </c>
      <c r="E15" s="11"/>
      <c r="F15" s="11" t="s">
        <v>163</v>
      </c>
      <c r="G15" s="13">
        <v>2</v>
      </c>
      <c r="H15" s="13">
        <v>3</v>
      </c>
      <c r="I15" s="13">
        <f t="shared" si="0"/>
        <v>6</v>
      </c>
      <c r="J15" s="13">
        <v>1961000</v>
      </c>
      <c r="K15" s="13">
        <v>5</v>
      </c>
      <c r="L15" s="13">
        <f t="shared" si="1"/>
        <v>58830000</v>
      </c>
    </row>
    <row r="16" spans="2:12" x14ac:dyDescent="0.3">
      <c r="B16" s="6">
        <v>12</v>
      </c>
      <c r="C16" s="7" t="s">
        <v>153</v>
      </c>
      <c r="D16" s="11"/>
      <c r="E16" s="11" t="s">
        <v>194</v>
      </c>
      <c r="F16" s="11"/>
      <c r="G16" s="13">
        <v>1</v>
      </c>
      <c r="H16" s="13">
        <v>3</v>
      </c>
      <c r="I16" s="13">
        <f t="shared" si="0"/>
        <v>3</v>
      </c>
      <c r="J16" s="13">
        <v>1961000</v>
      </c>
      <c r="K16" s="13">
        <v>5</v>
      </c>
      <c r="L16" s="13">
        <f t="shared" si="1"/>
        <v>29415000</v>
      </c>
    </row>
    <row r="17" spans="2:12" x14ac:dyDescent="0.3">
      <c r="B17" s="6">
        <v>13</v>
      </c>
      <c r="C17" s="7" t="s">
        <v>66</v>
      </c>
      <c r="D17" s="11" t="s">
        <v>107</v>
      </c>
      <c r="E17" s="11" t="s">
        <v>171</v>
      </c>
      <c r="F17" s="11"/>
      <c r="G17" s="13">
        <v>2</v>
      </c>
      <c r="H17" s="13">
        <v>3</v>
      </c>
      <c r="I17" s="13">
        <f t="shared" si="0"/>
        <v>6</v>
      </c>
      <c r="J17" s="13">
        <v>1961000</v>
      </c>
      <c r="K17" s="13">
        <v>5</v>
      </c>
      <c r="L17" s="13">
        <f t="shared" si="1"/>
        <v>58830000</v>
      </c>
    </row>
    <row r="18" spans="2:12" x14ac:dyDescent="0.3">
      <c r="B18" s="6">
        <v>14</v>
      </c>
      <c r="C18" s="7" t="s">
        <v>155</v>
      </c>
      <c r="D18" s="11"/>
      <c r="E18" s="11" t="s">
        <v>195</v>
      </c>
      <c r="F18" s="11"/>
      <c r="G18" s="13">
        <v>1</v>
      </c>
      <c r="H18" s="13">
        <v>3</v>
      </c>
      <c r="I18" s="13">
        <f t="shared" si="0"/>
        <v>3</v>
      </c>
      <c r="J18" s="13">
        <v>1961000</v>
      </c>
      <c r="K18" s="13">
        <v>5</v>
      </c>
      <c r="L18" s="13">
        <f t="shared" si="1"/>
        <v>29415000</v>
      </c>
    </row>
    <row r="19" spans="2:12" x14ac:dyDescent="0.3">
      <c r="B19" s="6">
        <v>15</v>
      </c>
      <c r="C19" s="7" t="s">
        <v>70</v>
      </c>
      <c r="D19" s="11" t="s">
        <v>121</v>
      </c>
      <c r="E19" s="11"/>
      <c r="F19" s="11"/>
      <c r="G19" s="13">
        <v>1</v>
      </c>
      <c r="H19" s="13">
        <v>3</v>
      </c>
      <c r="I19" s="13">
        <f t="shared" si="0"/>
        <v>3</v>
      </c>
      <c r="J19" s="13">
        <v>1961000</v>
      </c>
      <c r="K19" s="13">
        <v>5</v>
      </c>
      <c r="L19" s="13">
        <f t="shared" si="1"/>
        <v>29415000</v>
      </c>
    </row>
    <row r="20" spans="2:12" x14ac:dyDescent="0.3">
      <c r="B20" s="6">
        <v>16</v>
      </c>
      <c r="C20" s="7" t="s">
        <v>15</v>
      </c>
      <c r="D20" s="11" t="s">
        <v>115</v>
      </c>
      <c r="E20" s="11"/>
      <c r="F20" s="11"/>
      <c r="G20" s="13">
        <v>1</v>
      </c>
      <c r="H20" s="13">
        <v>3</v>
      </c>
      <c r="I20" s="13">
        <f t="shared" si="0"/>
        <v>3</v>
      </c>
      <c r="J20" s="13">
        <v>1961000</v>
      </c>
      <c r="K20" s="13">
        <v>5</v>
      </c>
      <c r="L20" s="13">
        <f t="shared" si="1"/>
        <v>29415000</v>
      </c>
    </row>
    <row r="21" spans="2:12" x14ac:dyDescent="0.3">
      <c r="B21" s="6">
        <v>17</v>
      </c>
      <c r="C21" s="7" t="s">
        <v>79</v>
      </c>
      <c r="D21" s="11" t="s">
        <v>114</v>
      </c>
      <c r="E21" s="11"/>
      <c r="F21" s="11"/>
      <c r="G21" s="13">
        <v>1</v>
      </c>
      <c r="H21" s="13">
        <v>3</v>
      </c>
      <c r="I21" s="13">
        <f t="shared" si="0"/>
        <v>3</v>
      </c>
      <c r="J21" s="13">
        <v>1961000</v>
      </c>
      <c r="K21" s="13">
        <v>5</v>
      </c>
      <c r="L21" s="13">
        <f t="shared" si="1"/>
        <v>29415000</v>
      </c>
    </row>
    <row r="22" spans="2:12" x14ac:dyDescent="0.3">
      <c r="B22" s="6">
        <v>18</v>
      </c>
      <c r="C22" s="7" t="s">
        <v>75</v>
      </c>
      <c r="D22" s="14" t="s">
        <v>200</v>
      </c>
      <c r="E22" s="11" t="s">
        <v>181</v>
      </c>
      <c r="F22" s="11"/>
      <c r="G22" s="13">
        <v>3</v>
      </c>
      <c r="H22" s="13">
        <v>3</v>
      </c>
      <c r="I22" s="13">
        <f t="shared" si="0"/>
        <v>9</v>
      </c>
      <c r="J22" s="13">
        <v>1961000</v>
      </c>
      <c r="K22" s="13">
        <v>5</v>
      </c>
      <c r="L22" s="13">
        <f t="shared" si="1"/>
        <v>88245000</v>
      </c>
    </row>
    <row r="23" spans="2:12" x14ac:dyDescent="0.3">
      <c r="B23" s="6">
        <v>19</v>
      </c>
      <c r="C23" s="7" t="s">
        <v>73</v>
      </c>
      <c r="D23" s="11" t="s">
        <v>110</v>
      </c>
      <c r="E23" s="11"/>
      <c r="F23" s="11"/>
      <c r="G23" s="13">
        <v>1</v>
      </c>
      <c r="H23" s="13">
        <v>3</v>
      </c>
      <c r="I23" s="13">
        <f t="shared" si="0"/>
        <v>3</v>
      </c>
      <c r="J23" s="13">
        <v>1961000</v>
      </c>
      <c r="K23" s="13">
        <v>5</v>
      </c>
      <c r="L23" s="13">
        <f t="shared" si="1"/>
        <v>29415000</v>
      </c>
    </row>
    <row r="24" spans="2:12" ht="17.25" customHeight="1" x14ac:dyDescent="0.3">
      <c r="B24" s="6">
        <v>20</v>
      </c>
      <c r="C24" s="7" t="s">
        <v>71</v>
      </c>
      <c r="D24" s="11" t="s">
        <v>99</v>
      </c>
      <c r="E24" s="11"/>
      <c r="F24" s="11"/>
      <c r="G24" s="13">
        <v>1</v>
      </c>
      <c r="H24" s="13">
        <v>3</v>
      </c>
      <c r="I24" s="13">
        <f t="shared" si="0"/>
        <v>3</v>
      </c>
      <c r="J24" s="13">
        <v>1961000</v>
      </c>
      <c r="K24" s="13">
        <v>5</v>
      </c>
      <c r="L24" s="13">
        <f t="shared" si="1"/>
        <v>29415000</v>
      </c>
    </row>
    <row r="25" spans="2:12" x14ac:dyDescent="0.3">
      <c r="B25" s="6">
        <v>21</v>
      </c>
      <c r="C25" s="7" t="s">
        <v>17</v>
      </c>
      <c r="D25" s="14" t="s">
        <v>201</v>
      </c>
      <c r="E25" s="11" t="s">
        <v>161</v>
      </c>
      <c r="F25" s="11" t="s">
        <v>162</v>
      </c>
      <c r="G25" s="13">
        <v>5</v>
      </c>
      <c r="H25" s="13">
        <v>3</v>
      </c>
      <c r="I25" s="13">
        <f t="shared" si="0"/>
        <v>15</v>
      </c>
      <c r="J25" s="13">
        <v>1961000</v>
      </c>
      <c r="K25" s="13">
        <v>5</v>
      </c>
      <c r="L25" s="13">
        <f t="shared" si="1"/>
        <v>147075000</v>
      </c>
    </row>
    <row r="26" spans="2:12" x14ac:dyDescent="0.3">
      <c r="B26" s="6">
        <v>22</v>
      </c>
      <c r="C26" s="7" t="s">
        <v>83</v>
      </c>
      <c r="D26" s="11" t="s">
        <v>116</v>
      </c>
      <c r="E26" s="11"/>
      <c r="F26" s="11"/>
      <c r="G26" s="13">
        <v>1</v>
      </c>
      <c r="H26" s="13">
        <v>3</v>
      </c>
      <c r="I26" s="13">
        <f t="shared" si="0"/>
        <v>3</v>
      </c>
      <c r="J26" s="13">
        <v>1961000</v>
      </c>
      <c r="K26" s="13">
        <v>5</v>
      </c>
      <c r="L26" s="13">
        <f t="shared" si="1"/>
        <v>29415000</v>
      </c>
    </row>
    <row r="27" spans="2:12" x14ac:dyDescent="0.3">
      <c r="B27" s="6">
        <v>23</v>
      </c>
      <c r="C27" s="7" t="s">
        <v>80</v>
      </c>
      <c r="D27" s="11" t="s">
        <v>120</v>
      </c>
      <c r="E27" s="11"/>
      <c r="F27" s="11"/>
      <c r="G27" s="13">
        <v>1</v>
      </c>
      <c r="H27" s="13">
        <v>3</v>
      </c>
      <c r="I27" s="13">
        <f t="shared" si="0"/>
        <v>3</v>
      </c>
      <c r="J27" s="13">
        <v>1961000</v>
      </c>
      <c r="K27" s="13">
        <v>5</v>
      </c>
      <c r="L27" s="13">
        <f t="shared" si="1"/>
        <v>29415000</v>
      </c>
    </row>
    <row r="28" spans="2:12" x14ac:dyDescent="0.3">
      <c r="B28" s="6">
        <v>24</v>
      </c>
      <c r="C28" s="7" t="s">
        <v>93</v>
      </c>
      <c r="D28" s="11" t="s">
        <v>137</v>
      </c>
      <c r="E28" s="11"/>
      <c r="F28" s="11"/>
      <c r="G28" s="13">
        <v>2</v>
      </c>
      <c r="H28" s="13">
        <v>3</v>
      </c>
      <c r="I28" s="13">
        <f t="shared" si="0"/>
        <v>6</v>
      </c>
      <c r="J28" s="13">
        <v>1961000</v>
      </c>
      <c r="K28" s="13">
        <v>5</v>
      </c>
      <c r="L28" s="13">
        <f t="shared" si="1"/>
        <v>58830000</v>
      </c>
    </row>
    <row r="29" spans="2:12" x14ac:dyDescent="0.3">
      <c r="B29" s="6">
        <v>25</v>
      </c>
      <c r="C29" s="7" t="s">
        <v>78</v>
      </c>
      <c r="D29" s="11" t="s">
        <v>117</v>
      </c>
      <c r="E29" s="11" t="s">
        <v>182</v>
      </c>
      <c r="F29" s="11"/>
      <c r="G29" s="13">
        <v>2</v>
      </c>
      <c r="H29" s="13">
        <v>3</v>
      </c>
      <c r="I29" s="13">
        <f t="shared" si="0"/>
        <v>6</v>
      </c>
      <c r="J29" s="13">
        <v>1961000</v>
      </c>
      <c r="K29" s="13">
        <v>5</v>
      </c>
      <c r="L29" s="13">
        <f t="shared" si="1"/>
        <v>58830000</v>
      </c>
    </row>
    <row r="30" spans="2:12" x14ac:dyDescent="0.3">
      <c r="B30" s="6">
        <v>26</v>
      </c>
      <c r="C30" s="7" t="s">
        <v>62</v>
      </c>
      <c r="D30" s="11" t="s">
        <v>98</v>
      </c>
      <c r="E30" s="11"/>
      <c r="F30" s="11"/>
      <c r="G30" s="13">
        <v>1</v>
      </c>
      <c r="H30" s="13">
        <v>3</v>
      </c>
      <c r="I30" s="13">
        <f t="shared" si="0"/>
        <v>3</v>
      </c>
      <c r="J30" s="13">
        <v>1961000</v>
      </c>
      <c r="K30" s="13">
        <v>5</v>
      </c>
      <c r="L30" s="13">
        <f t="shared" si="1"/>
        <v>29415000</v>
      </c>
    </row>
    <row r="31" spans="2:12" x14ac:dyDescent="0.3">
      <c r="B31" s="6">
        <v>27</v>
      </c>
      <c r="C31" s="7" t="s">
        <v>152</v>
      </c>
      <c r="D31" s="11"/>
      <c r="E31" s="11" t="s">
        <v>193</v>
      </c>
      <c r="F31" s="11"/>
      <c r="G31" s="13">
        <v>1</v>
      </c>
      <c r="H31" s="13">
        <v>3</v>
      </c>
      <c r="I31" s="13">
        <f t="shared" si="0"/>
        <v>3</v>
      </c>
      <c r="J31" s="13">
        <v>1961000</v>
      </c>
      <c r="K31" s="13">
        <v>5</v>
      </c>
      <c r="L31" s="13">
        <f t="shared" si="1"/>
        <v>29415000</v>
      </c>
    </row>
    <row r="32" spans="2:12" x14ac:dyDescent="0.3">
      <c r="B32" s="6">
        <v>28</v>
      </c>
      <c r="C32" s="7" t="s">
        <v>74</v>
      </c>
      <c r="D32" s="11" t="s">
        <v>74</v>
      </c>
      <c r="E32" s="11"/>
      <c r="F32" s="11"/>
      <c r="G32" s="13">
        <v>1</v>
      </c>
      <c r="H32" s="13">
        <v>3</v>
      </c>
      <c r="I32" s="13">
        <f t="shared" si="0"/>
        <v>3</v>
      </c>
      <c r="J32" s="13">
        <v>1961000</v>
      </c>
      <c r="K32" s="13">
        <v>5</v>
      </c>
      <c r="L32" s="13">
        <f t="shared" si="1"/>
        <v>29415000</v>
      </c>
    </row>
    <row r="33" spans="2:12" x14ac:dyDescent="0.3">
      <c r="B33" s="6">
        <v>29</v>
      </c>
      <c r="C33" s="7" t="s">
        <v>151</v>
      </c>
      <c r="D33" s="11"/>
      <c r="E33" s="11" t="s">
        <v>192</v>
      </c>
      <c r="F33" s="11"/>
      <c r="G33" s="13">
        <v>1</v>
      </c>
      <c r="H33" s="13">
        <v>3</v>
      </c>
      <c r="I33" s="13">
        <f t="shared" si="0"/>
        <v>3</v>
      </c>
      <c r="J33" s="13">
        <v>1961000</v>
      </c>
      <c r="K33" s="13">
        <v>5</v>
      </c>
      <c r="L33" s="13">
        <f t="shared" si="1"/>
        <v>29415000</v>
      </c>
    </row>
    <row r="34" spans="2:12" x14ac:dyDescent="0.3">
      <c r="B34" s="6">
        <v>30</v>
      </c>
      <c r="C34" s="7" t="s">
        <v>22</v>
      </c>
      <c r="D34" s="11" t="s">
        <v>97</v>
      </c>
      <c r="E34" s="11" t="s">
        <v>160</v>
      </c>
      <c r="F34" s="11"/>
      <c r="G34" s="13">
        <v>2</v>
      </c>
      <c r="H34" s="13">
        <v>3</v>
      </c>
      <c r="I34" s="13">
        <f t="shared" si="0"/>
        <v>6</v>
      </c>
      <c r="J34" s="13">
        <v>1961000</v>
      </c>
      <c r="K34" s="13">
        <v>5</v>
      </c>
      <c r="L34" s="13">
        <f t="shared" si="1"/>
        <v>58830000</v>
      </c>
    </row>
    <row r="35" spans="2:12" x14ac:dyDescent="0.3">
      <c r="B35" s="6">
        <v>31</v>
      </c>
      <c r="C35" s="7" t="s">
        <v>77</v>
      </c>
      <c r="D35" s="11" t="s">
        <v>122</v>
      </c>
      <c r="E35" s="11"/>
      <c r="F35" s="11"/>
      <c r="G35" s="13">
        <v>1</v>
      </c>
      <c r="H35" s="13">
        <v>3</v>
      </c>
      <c r="I35" s="13">
        <f t="shared" si="0"/>
        <v>3</v>
      </c>
      <c r="J35" s="13">
        <v>1961000</v>
      </c>
      <c r="K35" s="13">
        <v>5</v>
      </c>
      <c r="L35" s="13">
        <f t="shared" si="1"/>
        <v>29415000</v>
      </c>
    </row>
    <row r="36" spans="2:12" x14ac:dyDescent="0.3">
      <c r="B36" s="6">
        <v>32</v>
      </c>
      <c r="C36" s="7" t="s">
        <v>24</v>
      </c>
      <c r="D36" s="11" t="s">
        <v>132</v>
      </c>
      <c r="E36" s="11" t="s">
        <v>173</v>
      </c>
      <c r="F36" s="11" t="s">
        <v>174</v>
      </c>
      <c r="G36" s="13">
        <v>5</v>
      </c>
      <c r="H36" s="13">
        <v>3</v>
      </c>
      <c r="I36" s="13">
        <f t="shared" si="0"/>
        <v>15</v>
      </c>
      <c r="J36" s="13">
        <v>1961000</v>
      </c>
      <c r="K36" s="13">
        <v>5</v>
      </c>
      <c r="L36" s="13">
        <f t="shared" si="1"/>
        <v>147075000</v>
      </c>
    </row>
    <row r="37" spans="2:12" x14ac:dyDescent="0.3">
      <c r="B37" s="6">
        <v>33</v>
      </c>
      <c r="C37" s="7" t="s">
        <v>64</v>
      </c>
      <c r="D37" s="11" t="s">
        <v>102</v>
      </c>
      <c r="E37" s="11"/>
      <c r="F37" s="11"/>
      <c r="G37" s="13">
        <v>1</v>
      </c>
      <c r="H37" s="13">
        <v>3</v>
      </c>
      <c r="I37" s="13">
        <f t="shared" ref="I37:I68" si="2">G37*H37</f>
        <v>3</v>
      </c>
      <c r="J37" s="13">
        <v>1961000</v>
      </c>
      <c r="K37" s="13">
        <v>5</v>
      </c>
      <c r="L37" s="13">
        <f t="shared" ref="L37:L68" si="3">I37*J37*K37</f>
        <v>29415000</v>
      </c>
    </row>
    <row r="38" spans="2:12" x14ac:dyDescent="0.3">
      <c r="B38" s="6">
        <v>34</v>
      </c>
      <c r="C38" s="7" t="s">
        <v>148</v>
      </c>
      <c r="D38" s="11"/>
      <c r="E38" s="11" t="s">
        <v>189</v>
      </c>
      <c r="F38" s="11"/>
      <c r="G38" s="13">
        <v>1</v>
      </c>
      <c r="H38" s="13">
        <v>3</v>
      </c>
      <c r="I38" s="13">
        <f t="shared" si="2"/>
        <v>3</v>
      </c>
      <c r="J38" s="13">
        <v>1961000</v>
      </c>
      <c r="K38" s="13">
        <v>5</v>
      </c>
      <c r="L38" s="13">
        <f t="shared" si="3"/>
        <v>29415000</v>
      </c>
    </row>
    <row r="39" spans="2:12" x14ac:dyDescent="0.3">
      <c r="B39" s="6">
        <v>35</v>
      </c>
      <c r="C39" s="7" t="s">
        <v>90</v>
      </c>
      <c r="D39" s="11" t="s">
        <v>140</v>
      </c>
      <c r="E39" s="11"/>
      <c r="F39" s="11"/>
      <c r="G39" s="13">
        <v>2</v>
      </c>
      <c r="H39" s="13">
        <v>3</v>
      </c>
      <c r="I39" s="13">
        <f t="shared" si="2"/>
        <v>6</v>
      </c>
      <c r="J39" s="13">
        <v>1961000</v>
      </c>
      <c r="K39" s="13">
        <v>5</v>
      </c>
      <c r="L39" s="13">
        <f t="shared" si="3"/>
        <v>58830000</v>
      </c>
    </row>
    <row r="40" spans="2:12" x14ac:dyDescent="0.3">
      <c r="B40" s="6">
        <v>36</v>
      </c>
      <c r="C40" s="7" t="s">
        <v>158</v>
      </c>
      <c r="D40" s="11"/>
      <c r="E40" s="11"/>
      <c r="F40" s="11" t="s">
        <v>198</v>
      </c>
      <c r="G40" s="13">
        <v>1</v>
      </c>
      <c r="H40" s="13">
        <v>3</v>
      </c>
      <c r="I40" s="13">
        <f t="shared" si="2"/>
        <v>3</v>
      </c>
      <c r="J40" s="13">
        <v>1961000</v>
      </c>
      <c r="K40" s="13">
        <v>5</v>
      </c>
      <c r="L40" s="13">
        <f t="shared" si="3"/>
        <v>29415000</v>
      </c>
    </row>
    <row r="41" spans="2:12" x14ac:dyDescent="0.3">
      <c r="B41" s="6">
        <v>37</v>
      </c>
      <c r="C41" s="7" t="s">
        <v>157</v>
      </c>
      <c r="D41" s="11"/>
      <c r="E41" s="11"/>
      <c r="F41" s="11" t="s">
        <v>197</v>
      </c>
      <c r="G41" s="13">
        <v>1</v>
      </c>
      <c r="H41" s="13">
        <v>3</v>
      </c>
      <c r="I41" s="13">
        <f t="shared" si="2"/>
        <v>3</v>
      </c>
      <c r="J41" s="13">
        <v>1961000</v>
      </c>
      <c r="K41" s="13">
        <v>5</v>
      </c>
      <c r="L41" s="13">
        <f t="shared" si="3"/>
        <v>29415000</v>
      </c>
    </row>
    <row r="42" spans="2:12" x14ac:dyDescent="0.3">
      <c r="B42" s="6">
        <v>38</v>
      </c>
      <c r="C42" s="7" t="s">
        <v>156</v>
      </c>
      <c r="D42" s="11"/>
      <c r="E42" s="11"/>
      <c r="F42" s="11" t="s">
        <v>196</v>
      </c>
      <c r="G42" s="13">
        <v>1</v>
      </c>
      <c r="H42" s="13">
        <v>3</v>
      </c>
      <c r="I42" s="13">
        <f t="shared" si="2"/>
        <v>3</v>
      </c>
      <c r="J42" s="13">
        <v>1961000</v>
      </c>
      <c r="K42" s="13">
        <v>5</v>
      </c>
      <c r="L42" s="13">
        <f t="shared" si="3"/>
        <v>29415000</v>
      </c>
    </row>
    <row r="43" spans="2:12" x14ac:dyDescent="0.3">
      <c r="B43" s="6">
        <v>39</v>
      </c>
      <c r="C43" s="7" t="s">
        <v>30</v>
      </c>
      <c r="D43" s="11" t="s">
        <v>119</v>
      </c>
      <c r="E43" s="11"/>
      <c r="F43" s="11" t="s">
        <v>183</v>
      </c>
      <c r="G43" s="13">
        <v>2</v>
      </c>
      <c r="H43" s="13">
        <v>3</v>
      </c>
      <c r="I43" s="13">
        <f t="shared" si="2"/>
        <v>6</v>
      </c>
      <c r="J43" s="13">
        <v>1961000</v>
      </c>
      <c r="K43" s="13">
        <v>5</v>
      </c>
      <c r="L43" s="13">
        <f t="shared" si="3"/>
        <v>58830000</v>
      </c>
    </row>
    <row r="44" spans="2:12" x14ac:dyDescent="0.3">
      <c r="B44" s="6">
        <v>40</v>
      </c>
      <c r="C44" s="7" t="s">
        <v>154</v>
      </c>
      <c r="D44" s="11"/>
      <c r="E44" s="11" t="s">
        <v>9</v>
      </c>
      <c r="F44" s="11"/>
      <c r="G44" s="13">
        <v>1</v>
      </c>
      <c r="H44" s="13">
        <v>3</v>
      </c>
      <c r="I44" s="13">
        <f t="shared" si="2"/>
        <v>3</v>
      </c>
      <c r="J44" s="13">
        <v>1961000</v>
      </c>
      <c r="K44" s="13">
        <v>5</v>
      </c>
      <c r="L44" s="13">
        <f t="shared" si="3"/>
        <v>29415000</v>
      </c>
    </row>
    <row r="45" spans="2:12" x14ac:dyDescent="0.3">
      <c r="B45" s="6">
        <v>41</v>
      </c>
      <c r="C45" s="7" t="s">
        <v>150</v>
      </c>
      <c r="D45" s="11"/>
      <c r="E45" s="11" t="s">
        <v>191</v>
      </c>
      <c r="F45" s="11"/>
      <c r="G45" s="13">
        <v>1</v>
      </c>
      <c r="H45" s="13">
        <v>3</v>
      </c>
      <c r="I45" s="13">
        <f t="shared" si="2"/>
        <v>3</v>
      </c>
      <c r="J45" s="13">
        <v>1961000</v>
      </c>
      <c r="K45" s="13">
        <v>5</v>
      </c>
      <c r="L45" s="13">
        <f t="shared" si="3"/>
        <v>29415000</v>
      </c>
    </row>
    <row r="46" spans="2:12" x14ac:dyDescent="0.3">
      <c r="B46" s="6">
        <v>42</v>
      </c>
      <c r="C46" s="7" t="s">
        <v>32</v>
      </c>
      <c r="D46" s="11" t="s">
        <v>118</v>
      </c>
      <c r="E46" s="11"/>
      <c r="F46" s="11"/>
      <c r="G46" s="13">
        <v>1</v>
      </c>
      <c r="H46" s="13">
        <v>3</v>
      </c>
      <c r="I46" s="13">
        <f t="shared" si="2"/>
        <v>3</v>
      </c>
      <c r="J46" s="13">
        <v>1961000</v>
      </c>
      <c r="K46" s="13">
        <v>5</v>
      </c>
      <c r="L46" s="13">
        <f t="shared" si="3"/>
        <v>29415000</v>
      </c>
    </row>
    <row r="47" spans="2:12" x14ac:dyDescent="0.3">
      <c r="B47" s="6">
        <v>43</v>
      </c>
      <c r="C47" s="7" t="s">
        <v>146</v>
      </c>
      <c r="D47" s="11"/>
      <c r="E47" s="11" t="s">
        <v>187</v>
      </c>
      <c r="F47" s="11"/>
      <c r="G47" s="13">
        <v>1</v>
      </c>
      <c r="H47" s="13">
        <v>3</v>
      </c>
      <c r="I47" s="13">
        <f t="shared" si="2"/>
        <v>3</v>
      </c>
      <c r="J47" s="13">
        <v>1961000</v>
      </c>
      <c r="K47" s="13">
        <v>5</v>
      </c>
      <c r="L47" s="13">
        <f t="shared" si="3"/>
        <v>29415000</v>
      </c>
    </row>
    <row r="48" spans="2:12" x14ac:dyDescent="0.3">
      <c r="B48" s="6">
        <v>44</v>
      </c>
      <c r="C48" s="7" t="s">
        <v>36</v>
      </c>
      <c r="D48" s="11" t="s">
        <v>128</v>
      </c>
      <c r="E48" s="11" t="s">
        <v>165</v>
      </c>
      <c r="F48" s="11"/>
      <c r="G48" s="13">
        <v>5</v>
      </c>
      <c r="H48" s="13">
        <v>3</v>
      </c>
      <c r="I48" s="13">
        <f t="shared" si="2"/>
        <v>15</v>
      </c>
      <c r="J48" s="13">
        <v>1961000</v>
      </c>
      <c r="K48" s="13">
        <v>5</v>
      </c>
      <c r="L48" s="13">
        <f t="shared" si="3"/>
        <v>147075000</v>
      </c>
    </row>
    <row r="49" spans="2:12" x14ac:dyDescent="0.3">
      <c r="B49" s="6">
        <v>45</v>
      </c>
      <c r="C49" s="7" t="s">
        <v>69</v>
      </c>
      <c r="D49" s="11" t="s">
        <v>103</v>
      </c>
      <c r="E49" s="11"/>
      <c r="F49" s="11" t="s">
        <v>172</v>
      </c>
      <c r="G49" s="13">
        <v>3</v>
      </c>
      <c r="H49" s="13">
        <v>3</v>
      </c>
      <c r="I49" s="13">
        <f t="shared" si="2"/>
        <v>9</v>
      </c>
      <c r="J49" s="13">
        <v>1961000</v>
      </c>
      <c r="K49" s="13">
        <v>5</v>
      </c>
      <c r="L49" s="13">
        <f t="shared" si="3"/>
        <v>88245000</v>
      </c>
    </row>
    <row r="50" spans="2:12" x14ac:dyDescent="0.3">
      <c r="B50" s="6">
        <v>46</v>
      </c>
      <c r="C50" s="7" t="s">
        <v>147</v>
      </c>
      <c r="D50" s="11"/>
      <c r="E50" s="11" t="s">
        <v>188</v>
      </c>
      <c r="F50" s="11"/>
      <c r="G50" s="13">
        <v>1</v>
      </c>
      <c r="H50" s="13">
        <v>3</v>
      </c>
      <c r="I50" s="13">
        <f t="shared" si="2"/>
        <v>3</v>
      </c>
      <c r="J50" s="13">
        <v>1961000</v>
      </c>
      <c r="K50" s="13">
        <v>5</v>
      </c>
      <c r="L50" s="13">
        <f t="shared" si="3"/>
        <v>29415000</v>
      </c>
    </row>
    <row r="51" spans="2:12" x14ac:dyDescent="0.3">
      <c r="B51" s="6">
        <v>47</v>
      </c>
      <c r="C51" s="7" t="s">
        <v>72</v>
      </c>
      <c r="D51" s="11" t="s">
        <v>108</v>
      </c>
      <c r="E51" s="11" t="s">
        <v>176</v>
      </c>
      <c r="F51" s="11" t="s">
        <v>177</v>
      </c>
      <c r="G51" s="13">
        <v>3</v>
      </c>
      <c r="H51" s="13">
        <v>3</v>
      </c>
      <c r="I51" s="13">
        <f t="shared" si="2"/>
        <v>9</v>
      </c>
      <c r="J51" s="13">
        <v>1961000</v>
      </c>
      <c r="K51" s="13">
        <v>5</v>
      </c>
      <c r="L51" s="13">
        <f t="shared" si="3"/>
        <v>88245000</v>
      </c>
    </row>
    <row r="52" spans="2:12" x14ac:dyDescent="0.3">
      <c r="B52" s="6">
        <v>48</v>
      </c>
      <c r="C52" s="7" t="s">
        <v>42</v>
      </c>
      <c r="D52" s="11" t="s">
        <v>111</v>
      </c>
      <c r="E52" s="11"/>
      <c r="F52" s="11"/>
      <c r="G52" s="13">
        <v>1</v>
      </c>
      <c r="H52" s="13">
        <v>3</v>
      </c>
      <c r="I52" s="13">
        <f t="shared" si="2"/>
        <v>3</v>
      </c>
      <c r="J52" s="13">
        <v>1961000</v>
      </c>
      <c r="K52" s="13">
        <v>5</v>
      </c>
      <c r="L52" s="13">
        <f t="shared" si="3"/>
        <v>29415000</v>
      </c>
    </row>
    <row r="53" spans="2:12" x14ac:dyDescent="0.3">
      <c r="B53" s="6">
        <v>49</v>
      </c>
      <c r="C53" s="7" t="s">
        <v>86</v>
      </c>
      <c r="D53" s="11" t="s">
        <v>133</v>
      </c>
      <c r="E53" s="11"/>
      <c r="F53" s="11"/>
      <c r="G53" s="13">
        <v>3</v>
      </c>
      <c r="H53" s="13">
        <v>3</v>
      </c>
      <c r="I53" s="13">
        <f t="shared" si="2"/>
        <v>9</v>
      </c>
      <c r="J53" s="13">
        <v>1961000</v>
      </c>
      <c r="K53" s="13">
        <v>5</v>
      </c>
      <c r="L53" s="13">
        <f t="shared" si="3"/>
        <v>88245000</v>
      </c>
    </row>
    <row r="54" spans="2:12" x14ac:dyDescent="0.3">
      <c r="B54" s="6">
        <v>50</v>
      </c>
      <c r="C54" s="7" t="s">
        <v>44</v>
      </c>
      <c r="D54" s="11" t="s">
        <v>101</v>
      </c>
      <c r="E54" s="11" t="s">
        <v>167</v>
      </c>
      <c r="F54" s="11"/>
      <c r="G54" s="13">
        <v>3</v>
      </c>
      <c r="H54" s="13">
        <v>3</v>
      </c>
      <c r="I54" s="13">
        <f t="shared" si="2"/>
        <v>9</v>
      </c>
      <c r="J54" s="13">
        <v>1961000</v>
      </c>
      <c r="K54" s="13">
        <v>5</v>
      </c>
      <c r="L54" s="13">
        <f t="shared" si="3"/>
        <v>88245000</v>
      </c>
    </row>
    <row r="55" spans="2:12" x14ac:dyDescent="0.3">
      <c r="B55" s="6">
        <v>51</v>
      </c>
      <c r="C55" s="7" t="s">
        <v>84</v>
      </c>
      <c r="D55" s="11" t="s">
        <v>125</v>
      </c>
      <c r="E55" s="11" t="s">
        <v>159</v>
      </c>
      <c r="F55" s="11"/>
      <c r="G55" s="13">
        <v>5</v>
      </c>
      <c r="H55" s="13">
        <v>3</v>
      </c>
      <c r="I55" s="13">
        <f t="shared" si="2"/>
        <v>15</v>
      </c>
      <c r="J55" s="13">
        <v>1961000</v>
      </c>
      <c r="K55" s="13">
        <v>5</v>
      </c>
      <c r="L55" s="13">
        <f t="shared" si="3"/>
        <v>147075000</v>
      </c>
    </row>
    <row r="56" spans="2:12" x14ac:dyDescent="0.3">
      <c r="B56" s="6">
        <v>52</v>
      </c>
      <c r="C56" s="7" t="s">
        <v>67</v>
      </c>
      <c r="D56" s="11" t="s">
        <v>67</v>
      </c>
      <c r="E56" s="11"/>
      <c r="F56" s="11"/>
      <c r="G56" s="13">
        <v>1</v>
      </c>
      <c r="H56" s="13">
        <v>3</v>
      </c>
      <c r="I56" s="13">
        <f t="shared" si="2"/>
        <v>3</v>
      </c>
      <c r="J56" s="13">
        <v>1961000</v>
      </c>
      <c r="K56" s="13">
        <v>5</v>
      </c>
      <c r="L56" s="13">
        <f t="shared" si="3"/>
        <v>29415000</v>
      </c>
    </row>
    <row r="57" spans="2:12" x14ac:dyDescent="0.3">
      <c r="B57" s="6">
        <v>53</v>
      </c>
      <c r="C57" s="7" t="s">
        <v>88</v>
      </c>
      <c r="D57" s="11" t="s">
        <v>135</v>
      </c>
      <c r="E57" s="11"/>
      <c r="F57" s="11"/>
      <c r="G57" s="13">
        <v>4</v>
      </c>
      <c r="H57" s="13">
        <v>3</v>
      </c>
      <c r="I57" s="13">
        <f t="shared" si="2"/>
        <v>12</v>
      </c>
      <c r="J57" s="13">
        <v>1961000</v>
      </c>
      <c r="K57" s="13">
        <v>5</v>
      </c>
      <c r="L57" s="13">
        <f t="shared" si="3"/>
        <v>117660000</v>
      </c>
    </row>
    <row r="58" spans="2:12" x14ac:dyDescent="0.3">
      <c r="B58" s="6">
        <v>54</v>
      </c>
      <c r="C58" s="7" t="s">
        <v>50</v>
      </c>
      <c r="D58" s="11" t="s">
        <v>123</v>
      </c>
      <c r="E58" s="11"/>
      <c r="F58" s="11"/>
      <c r="G58" s="13">
        <v>1</v>
      </c>
      <c r="H58" s="13">
        <v>3</v>
      </c>
      <c r="I58" s="13">
        <f t="shared" si="2"/>
        <v>3</v>
      </c>
      <c r="J58" s="13">
        <v>1961000</v>
      </c>
      <c r="K58" s="13">
        <v>5</v>
      </c>
      <c r="L58" s="13">
        <f t="shared" si="3"/>
        <v>29415000</v>
      </c>
    </row>
    <row r="59" spans="2:12" x14ac:dyDescent="0.3">
      <c r="B59" s="6">
        <v>55</v>
      </c>
      <c r="C59" s="7" t="s">
        <v>95</v>
      </c>
      <c r="D59" s="11" t="s">
        <v>109</v>
      </c>
      <c r="E59" s="11"/>
      <c r="F59" s="11"/>
      <c r="G59" s="13">
        <v>1</v>
      </c>
      <c r="H59" s="13">
        <v>3</v>
      </c>
      <c r="I59" s="13">
        <f t="shared" si="2"/>
        <v>3</v>
      </c>
      <c r="J59" s="13">
        <v>1961000</v>
      </c>
      <c r="K59" s="13">
        <v>5</v>
      </c>
      <c r="L59" s="13">
        <f t="shared" si="3"/>
        <v>29415000</v>
      </c>
    </row>
    <row r="60" spans="2:12" x14ac:dyDescent="0.3">
      <c r="B60" s="6">
        <v>56</v>
      </c>
      <c r="C60" s="7" t="s">
        <v>145</v>
      </c>
      <c r="D60" s="11"/>
      <c r="E60" s="11" t="s">
        <v>186</v>
      </c>
      <c r="F60" s="11"/>
      <c r="G60" s="13">
        <v>1</v>
      </c>
      <c r="H60" s="13">
        <v>3</v>
      </c>
      <c r="I60" s="13">
        <f t="shared" si="2"/>
        <v>3</v>
      </c>
      <c r="J60" s="13">
        <v>1961000</v>
      </c>
      <c r="K60" s="13">
        <v>5</v>
      </c>
      <c r="L60" s="13">
        <f t="shared" si="3"/>
        <v>29415000</v>
      </c>
    </row>
    <row r="61" spans="2:12" x14ac:dyDescent="0.3">
      <c r="B61" s="6">
        <v>57</v>
      </c>
      <c r="C61" s="7" t="s">
        <v>87</v>
      </c>
      <c r="D61" s="11" t="s">
        <v>134</v>
      </c>
      <c r="E61" s="11" t="s">
        <v>175</v>
      </c>
      <c r="F61" s="11"/>
      <c r="G61" s="13">
        <v>4</v>
      </c>
      <c r="H61" s="13">
        <v>3</v>
      </c>
      <c r="I61" s="13">
        <f t="shared" si="2"/>
        <v>12</v>
      </c>
      <c r="J61" s="13">
        <v>1961000</v>
      </c>
      <c r="K61" s="13">
        <v>5</v>
      </c>
      <c r="L61" s="13">
        <f t="shared" si="3"/>
        <v>117660000</v>
      </c>
    </row>
    <row r="62" spans="2:12" x14ac:dyDescent="0.3">
      <c r="B62" s="6">
        <v>58</v>
      </c>
      <c r="C62" s="7" t="s">
        <v>94</v>
      </c>
      <c r="D62" s="11" t="s">
        <v>139</v>
      </c>
      <c r="E62" s="11" t="s">
        <v>178</v>
      </c>
      <c r="F62" s="11" t="s">
        <v>179</v>
      </c>
      <c r="G62" s="13">
        <v>3</v>
      </c>
      <c r="H62" s="13">
        <v>3</v>
      </c>
      <c r="I62" s="13">
        <f t="shared" si="2"/>
        <v>9</v>
      </c>
      <c r="J62" s="13">
        <v>1961000</v>
      </c>
      <c r="K62" s="13">
        <v>5</v>
      </c>
      <c r="L62" s="13">
        <f t="shared" si="3"/>
        <v>88245000</v>
      </c>
    </row>
    <row r="63" spans="2:12" x14ac:dyDescent="0.3">
      <c r="B63" s="6">
        <v>59</v>
      </c>
      <c r="C63" s="7" t="s">
        <v>89</v>
      </c>
      <c r="D63" s="11" t="s">
        <v>138</v>
      </c>
      <c r="E63" s="11"/>
      <c r="F63" s="11"/>
      <c r="G63" s="13">
        <v>2</v>
      </c>
      <c r="H63" s="13">
        <v>3</v>
      </c>
      <c r="I63" s="13">
        <f t="shared" si="2"/>
        <v>6</v>
      </c>
      <c r="J63" s="13">
        <v>1961000</v>
      </c>
      <c r="K63" s="13">
        <v>5</v>
      </c>
      <c r="L63" s="13">
        <f t="shared" si="3"/>
        <v>58830000</v>
      </c>
    </row>
    <row r="64" spans="2:12" x14ac:dyDescent="0.3">
      <c r="B64" s="6">
        <v>60</v>
      </c>
      <c r="C64" s="7" t="s">
        <v>92</v>
      </c>
      <c r="D64" s="11" t="s">
        <v>141</v>
      </c>
      <c r="E64" s="11"/>
      <c r="F64" s="11"/>
      <c r="G64" s="13">
        <v>1</v>
      </c>
      <c r="H64" s="13">
        <v>3</v>
      </c>
      <c r="I64" s="13">
        <f t="shared" si="2"/>
        <v>3</v>
      </c>
      <c r="J64" s="13">
        <v>1961000</v>
      </c>
      <c r="K64" s="13">
        <v>5</v>
      </c>
      <c r="L64" s="13">
        <f t="shared" si="3"/>
        <v>29415000</v>
      </c>
    </row>
    <row r="65" spans="2:12" x14ac:dyDescent="0.3">
      <c r="B65" s="6">
        <v>61</v>
      </c>
      <c r="C65" s="7" t="s">
        <v>51</v>
      </c>
      <c r="D65" s="11" t="s">
        <v>131</v>
      </c>
      <c r="E65" s="11"/>
      <c r="F65" s="11"/>
      <c r="G65" s="13">
        <v>3</v>
      </c>
      <c r="H65" s="13">
        <v>3</v>
      </c>
      <c r="I65" s="13">
        <f t="shared" si="2"/>
        <v>9</v>
      </c>
      <c r="J65" s="13">
        <v>1961000</v>
      </c>
      <c r="K65" s="13">
        <v>5</v>
      </c>
      <c r="L65" s="13">
        <f t="shared" si="3"/>
        <v>88245000</v>
      </c>
    </row>
    <row r="66" spans="2:12" x14ac:dyDescent="0.3">
      <c r="B66" s="6">
        <v>62</v>
      </c>
      <c r="C66" s="7" t="s">
        <v>142</v>
      </c>
      <c r="D66" s="11"/>
      <c r="E66" s="11" t="s">
        <v>184</v>
      </c>
      <c r="F66" s="11" t="s">
        <v>185</v>
      </c>
      <c r="G66" s="13">
        <v>2</v>
      </c>
      <c r="H66" s="13">
        <v>3</v>
      </c>
      <c r="I66" s="13">
        <f t="shared" si="2"/>
        <v>6</v>
      </c>
      <c r="J66" s="13">
        <v>1961000</v>
      </c>
      <c r="K66" s="13">
        <v>5</v>
      </c>
      <c r="L66" s="13">
        <f t="shared" si="3"/>
        <v>58830000</v>
      </c>
    </row>
    <row r="67" spans="2:12" x14ac:dyDescent="0.3">
      <c r="B67" s="6">
        <v>63</v>
      </c>
      <c r="C67" s="7" t="s">
        <v>68</v>
      </c>
      <c r="D67" s="11" t="s">
        <v>105</v>
      </c>
      <c r="E67" s="11"/>
      <c r="F67" s="11"/>
      <c r="G67" s="13">
        <v>1</v>
      </c>
      <c r="H67" s="13">
        <v>3</v>
      </c>
      <c r="I67" s="13">
        <f t="shared" si="2"/>
        <v>3</v>
      </c>
      <c r="J67" s="13">
        <v>1961000</v>
      </c>
      <c r="K67" s="13">
        <v>5</v>
      </c>
      <c r="L67" s="13">
        <f t="shared" si="3"/>
        <v>29415000</v>
      </c>
    </row>
    <row r="68" spans="2:12" x14ac:dyDescent="0.3">
      <c r="B68" s="6">
        <v>64</v>
      </c>
      <c r="C68" s="7" t="s">
        <v>56</v>
      </c>
      <c r="D68" s="11" t="s">
        <v>130</v>
      </c>
      <c r="E68" s="11" t="s">
        <v>169</v>
      </c>
      <c r="F68" s="11" t="s">
        <v>170</v>
      </c>
      <c r="G68" s="13">
        <v>5</v>
      </c>
      <c r="H68" s="13">
        <v>3</v>
      </c>
      <c r="I68" s="13">
        <f t="shared" si="2"/>
        <v>15</v>
      </c>
      <c r="J68" s="13">
        <v>1961000</v>
      </c>
      <c r="K68" s="13">
        <v>5</v>
      </c>
      <c r="L68" s="13">
        <f t="shared" si="3"/>
        <v>147075000</v>
      </c>
    </row>
    <row r="69" spans="2:12" x14ac:dyDescent="0.3">
      <c r="B69" s="6">
        <v>65</v>
      </c>
      <c r="C69" s="7" t="s">
        <v>81</v>
      </c>
      <c r="D69" s="11" t="s">
        <v>124</v>
      </c>
      <c r="E69" s="11" t="s">
        <v>168</v>
      </c>
      <c r="F69" s="11"/>
      <c r="G69" s="13">
        <v>2</v>
      </c>
      <c r="H69" s="13">
        <v>3</v>
      </c>
      <c r="I69" s="13">
        <f t="shared" ref="I69:I100" si="4">G69*H69</f>
        <v>6</v>
      </c>
      <c r="J69" s="13">
        <v>1961000</v>
      </c>
      <c r="K69" s="13">
        <v>5</v>
      </c>
      <c r="L69" s="13">
        <f t="shared" ref="L69:L100" si="5">I69*J69*K69</f>
        <v>58830000</v>
      </c>
    </row>
    <row r="70" spans="2:12" x14ac:dyDescent="0.3">
      <c r="B70" s="6">
        <v>66</v>
      </c>
      <c r="C70" s="7" t="s">
        <v>82</v>
      </c>
      <c r="D70" s="11" t="s">
        <v>19</v>
      </c>
      <c r="E70" s="11"/>
      <c r="F70" s="11"/>
      <c r="G70" s="13">
        <v>1</v>
      </c>
      <c r="H70" s="13">
        <v>3</v>
      </c>
      <c r="I70" s="13">
        <f t="shared" si="4"/>
        <v>3</v>
      </c>
      <c r="J70" s="13">
        <v>1961000</v>
      </c>
      <c r="K70" s="13">
        <v>5</v>
      </c>
      <c r="L70" s="13">
        <f t="shared" si="5"/>
        <v>29415000</v>
      </c>
    </row>
    <row r="71" spans="2:12" x14ac:dyDescent="0.3">
      <c r="B71" s="19" t="s">
        <v>199</v>
      </c>
      <c r="C71" s="20"/>
      <c r="D71" s="20"/>
      <c r="E71" s="20"/>
      <c r="F71" s="21"/>
      <c r="G71" s="13">
        <f>SUM(G5:G70)</f>
        <v>125</v>
      </c>
      <c r="H71" s="13">
        <f t="shared" ref="H71:L71" si="6">SUM(H5:H70)</f>
        <v>198</v>
      </c>
      <c r="I71" s="13">
        <f t="shared" si="6"/>
        <v>375</v>
      </c>
      <c r="J71" s="13">
        <f t="shared" si="6"/>
        <v>129426000</v>
      </c>
      <c r="K71" s="13">
        <f t="shared" si="6"/>
        <v>330</v>
      </c>
      <c r="L71" s="13">
        <f t="shared" si="6"/>
        <v>3676875000</v>
      </c>
    </row>
  </sheetData>
  <sortState ref="C5:L70">
    <sortCondition ref="C5:C70"/>
  </sortState>
  <mergeCells count="8">
    <mergeCell ref="B71:F71"/>
    <mergeCell ref="L3:L4"/>
    <mergeCell ref="B3:B4"/>
    <mergeCell ref="C3:C4"/>
    <mergeCell ref="I3:I4"/>
    <mergeCell ref="J3:J4"/>
    <mergeCell ref="K3:K4"/>
    <mergeCell ref="D3:H3"/>
  </mergeCells>
  <phoneticPr fontId="3" type="noConversion"/>
  <conditionalFormatting sqref="F23">
    <cfRule type="duplicateValues" dxfId="13" priority="13"/>
    <cfRule type="duplicateValues" dxfId="12" priority="14"/>
  </conditionalFormatting>
  <conditionalFormatting sqref="D23">
    <cfRule type="duplicateValues" dxfId="11" priority="7"/>
    <cfRule type="duplicateValues" dxfId="10" priority="8"/>
  </conditionalFormatting>
  <conditionalFormatting sqref="E23">
    <cfRule type="duplicateValues" dxfId="9" priority="5"/>
    <cfRule type="duplicateValues" dxfId="8" priority="6"/>
  </conditionalFormatting>
  <conditionalFormatting sqref="C40:C55 C5:C38">
    <cfRule type="duplicateValues" dxfId="7" priority="21"/>
    <cfRule type="duplicateValues" dxfId="6" priority="22"/>
  </conditionalFormatting>
  <conditionalFormatting sqref="C39">
    <cfRule type="duplicateValues" dxfId="5" priority="25"/>
    <cfRule type="duplicateValues" dxfId="4" priority="26"/>
  </conditionalFormatting>
  <conditionalFormatting sqref="C1:C70 C72:C1048576 B71">
    <cfRule type="duplicateValues" dxfId="3" priority="1"/>
  </conditionalFormatting>
  <conditionalFormatting sqref="C56:C70 B71">
    <cfRule type="duplicateValues" dxfId="2" priority="50"/>
    <cfRule type="duplicateValues" dxfId="1" priority="51"/>
  </conditionalFormatting>
  <conditionalFormatting sqref="C57:C70 B71">
    <cfRule type="duplicateValues" dxfId="0" priority="57"/>
  </conditionalFormatting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계속_인문한국(플러스)지원사업</vt:lpstr>
      <vt:lpstr>계속_인문사회연구소(대학중점,정책중점)지원사업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pds01</dc:creator>
  <cp:lastModifiedBy>NRF</cp:lastModifiedBy>
  <cp:lastPrinted>2020-07-16T10:59:19Z</cp:lastPrinted>
  <dcterms:created xsi:type="dcterms:W3CDTF">2020-07-14T13:15:40Z</dcterms:created>
  <dcterms:modified xsi:type="dcterms:W3CDTF">2020-07-17T02:02:02Z</dcterms:modified>
</cp:coreProperties>
</file>